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1.1." sheetId="1" r:id="rId1"/>
    <sheet name="1.2." sheetId="2" r:id="rId2"/>
    <sheet name="1.3." sheetId="3" r:id="rId3"/>
    <sheet name="1.4." sheetId="4" r:id="rId4"/>
    <sheet name="1.5." sheetId="5" r:id="rId5"/>
    <sheet name="1.6." sheetId="6" r:id="rId6"/>
    <sheet name="Лист1" sheetId="7" r:id="rId7"/>
  </sheets>
  <definedNames>
    <definedName name="sub_200610" localSheetId="4">'1.5.'!#REF!</definedName>
    <definedName name="sub_2061" localSheetId="4">'1.5.'!#REF!</definedName>
    <definedName name="sub_20611" localSheetId="4">'1.5.'!#REF!</definedName>
    <definedName name="sub_20612" localSheetId="4">'1.5.'!#REF!</definedName>
    <definedName name="sub_20613" localSheetId="4">'1.5.'!#REF!</definedName>
    <definedName name="sub_2062" localSheetId="4">'1.5.'!#REF!</definedName>
    <definedName name="sub_20620" localSheetId="4">'1.5.'!#REF!</definedName>
    <definedName name="sub_20621" localSheetId="4">'1.5.'!#REF!</definedName>
    <definedName name="sub_20622" localSheetId="4">'1.5.'!#REF!</definedName>
    <definedName name="sub_20623" localSheetId="4">'1.5.'!#REF!</definedName>
    <definedName name="sub_2063" localSheetId="4">'1.5.'!#REF!</definedName>
    <definedName name="sub_20630" localSheetId="4">'1.5.'!#REF!</definedName>
    <definedName name="sub_20631" localSheetId="4">'1.5.'!#REF!</definedName>
    <definedName name="sub_20632" localSheetId="4">'1.5.'!#REF!</definedName>
    <definedName name="sub_2064" localSheetId="4">'1.5.'!#REF!</definedName>
    <definedName name="sub_20640" localSheetId="4">'1.5.'!#REF!</definedName>
    <definedName name="sub_20641" localSheetId="4">'1.5.'!#REF!</definedName>
    <definedName name="sub_20642" localSheetId="4">'1.5.'!#REF!</definedName>
    <definedName name="sub_20643" localSheetId="4">'1.5.'!#REF!</definedName>
    <definedName name="sub_20644" localSheetId="4">'1.5.'!#REF!</definedName>
    <definedName name="sub_20645" localSheetId="4">'1.5.'!#REF!</definedName>
    <definedName name="sub_20646" localSheetId="4">'1.5.'!#REF!</definedName>
    <definedName name="sub_20647" localSheetId="4">'1.5.'!#REF!</definedName>
    <definedName name="sub_20648" localSheetId="4">'1.5.'!#REF!</definedName>
    <definedName name="sub_20649" localSheetId="4">'1.5.'!#REF!</definedName>
    <definedName name="sub_2065" localSheetId="4">'1.5.'!#REF!</definedName>
    <definedName name="sub_20650" localSheetId="4">'1.5.'!#REF!</definedName>
    <definedName name="sub_2066" localSheetId="4">'1.5.'!#REF!</definedName>
    <definedName name="sub_206601" localSheetId="4">'1.5.'!#REF!</definedName>
    <definedName name="sub_206602" localSheetId="4">'1.5.'!#REF!</definedName>
    <definedName name="sub_206603" localSheetId="4">'1.5.'!#REF!</definedName>
    <definedName name="sub_206604" localSheetId="4">'1.5.'!#REF!</definedName>
    <definedName name="sub_20661" localSheetId="4">'1.5.'!#REF!</definedName>
    <definedName name="sub_206611" localSheetId="4">'1.5.'!#REF!</definedName>
    <definedName name="sub_20662" localSheetId="4">'1.5.'!#REF!</definedName>
    <definedName name="sub_2067" localSheetId="4">'1.5.'!#REF!</definedName>
    <definedName name="sub_20670" localSheetId="4">'1.5.'!#REF!</definedName>
    <definedName name="sub_20680" localSheetId="4">'1.5.'!#REF!</definedName>
    <definedName name="sub_20690" localSheetId="4">'1.5.'!#REF!</definedName>
    <definedName name="sub_26410" localSheetId="4">'1.5.'!#REF!</definedName>
    <definedName name="sub_26411" localSheetId="4">'1.5.'!#REF!</definedName>
    <definedName name="sub_26612" localSheetId="4">'1.5.'!#REF!</definedName>
    <definedName name="sub_26613" localSheetId="4">'1.5.'!#REF!</definedName>
    <definedName name="sub_26614" localSheetId="4">'1.5.'!#REF!</definedName>
    <definedName name="sub_266221" localSheetId="4">'1.5.'!#REF!</definedName>
    <definedName name="sub_266222" localSheetId="4">'1.5.'!#REF!</definedName>
    <definedName name="sub_266223" localSheetId="4">'1.5.'!#REF!</definedName>
    <definedName name="sub_266224" localSheetId="4">'1.5.'!#REF!</definedName>
    <definedName name="sub_266225" localSheetId="4">'1.5.'!#REF!</definedName>
    <definedName name="_xlnm.Print_Titles" localSheetId="0">'1.1.'!$A:$C</definedName>
    <definedName name="_xlnm.Print_Titles" localSheetId="1">'1.2.'!$B:$D</definedName>
    <definedName name="_xlnm.Print_Titles" localSheetId="2">'1.3.'!$B:$D</definedName>
    <definedName name="_xlnm.Print_Titles" localSheetId="3">'1.4.'!$B:$D</definedName>
    <definedName name="_xlnm.Print_Titles" localSheetId="4">'1.5.'!$B:$D</definedName>
    <definedName name="_xlnm.Print_Titles" localSheetId="5">'1.6.'!$B:$D</definedName>
    <definedName name="_xlnm.Print_Area" localSheetId="0">'1.1.'!$A$2:$Q$57</definedName>
    <definedName name="_xlnm.Print_Area" localSheetId="1">'1.2.'!$B$2:$M$45</definedName>
    <definedName name="_xlnm.Print_Area" localSheetId="2">'1.3.'!$B$2:$O$45</definedName>
    <definedName name="_xlnm.Print_Area" localSheetId="3">'1.4.'!$B$2:$Q$102</definedName>
    <definedName name="_xlnm.Print_Area" localSheetId="4">'1.5.'!$B$2:$M$83</definedName>
  </definedNames>
  <calcPr fullCalcOnLoad="1"/>
</workbook>
</file>

<file path=xl/sharedStrings.xml><?xml version="1.0" encoding="utf-8"?>
<sst xmlns="http://schemas.openxmlformats.org/spreadsheetml/2006/main" count="1136" uniqueCount="269">
  <si>
    <t>Руководитель</t>
  </si>
  <si>
    <t>Главный бухгалтер</t>
  </si>
  <si>
    <t>Фамилия, имя, отчество</t>
  </si>
  <si>
    <t>подпись</t>
  </si>
  <si>
    <t>Заполняется:</t>
  </si>
  <si>
    <t>Период заполнения:</t>
  </si>
  <si>
    <t>Показатель</t>
  </si>
  <si>
    <t>Единица измерения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</si>
  <si>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</si>
  <si>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</si>
  <si>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</si>
  <si>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</si>
  <si>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</si>
  <si>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</si>
  <si>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</si>
  <si>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</si>
  <si>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</si>
  <si>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</si>
  <si>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Годовая, Квартальная</t>
  </si>
  <si>
    <t>Код показателя</t>
  </si>
  <si>
    <t>Требования к заполнению: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</si>
  <si>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</si>
  <si>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</si>
  <si>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</si>
  <si>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</si>
  <si>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Передача по ЕНЭС</t>
  </si>
  <si>
    <t>Передача по распределительным сетям</t>
  </si>
  <si>
    <t>Технологическое присоединение</t>
  </si>
  <si>
    <t>ОДУ (управление режимами и обеспечение функционирования технологической инфраструктуры рынков)</t>
  </si>
  <si>
    <t>ОДУ (услуги по обеспечению системной надежности, обеспечению вывода ЕЭС из аварийных ситуаций, формированию технологического резерва мощностей)</t>
  </si>
  <si>
    <t>Прочие виды деятельности</t>
  </si>
  <si>
    <t>из графы 5 по видам деятельности*</t>
  </si>
  <si>
    <t>* Полное наименование видов деятельности:</t>
  </si>
  <si>
    <t>из графы 4: по Субъекту РФ,  указанному в заголовке формы **</t>
  </si>
  <si>
    <t>За отчетный период, всего по предприятию</t>
  </si>
  <si>
    <t>За аналогичный период предыдущего года, всего по предприятию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</si>
  <si>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</si>
  <si>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</si>
  <si>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</si>
  <si>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</si>
  <si>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</si>
  <si>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</si>
  <si>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</si>
  <si>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расходы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</si>
  <si>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</si>
  <si>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</si>
  <si>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110</t>
  </si>
  <si>
    <t>120</t>
  </si>
  <si>
    <t>140</t>
  </si>
  <si>
    <t>150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</si>
  <si>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</si>
  <si>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Субъектами естественных монополий, оказывающими услуги по оперативно-диспетчерскому управлению в электроэнергетике</t>
  </si>
  <si>
    <t>Субъектами естественных монополий, оказывающими услуги по передаче электрической энергии (мощности) по единой национальной (общероссийской) электрической сети</t>
  </si>
  <si>
    <t>-</t>
  </si>
  <si>
    <t>Доходы от оказания субъектом естественных монополий услуг по передаче электрической энергии по ЕНЭС по ставке тарифа на компенсацию технологического расхода (потерь) электрической энергии в сетях</t>
  </si>
  <si>
    <t>Расходы на приобретение субъектом естественных монополий электрической энергии на компенсацию технологического расхода (потерь) электрической энергии в сетях</t>
  </si>
  <si>
    <t>в том числе по субъектам РФ</t>
  </si>
  <si>
    <t>Расходы на оплату труда</t>
  </si>
  <si>
    <t>Расходы на страхование</t>
  </si>
  <si>
    <t>в том числе по видам деятельности *</t>
  </si>
  <si>
    <t>гр.5, 9 - оказание услуг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а также обеспечения функционирования технологической инфраструктуры оптового и розничных рынков</t>
  </si>
  <si>
    <t>гр.6, 10 - оказание услуг по оперативно-диспетчерскому управлению в электроэнергетике в части обеспечения надежности функционирования электроэнергетики путем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 и услуг по формированию технологического резерва мощностей</t>
  </si>
  <si>
    <t>Заполняется отдельно по каждому субъекту РФ</t>
  </si>
  <si>
    <t>из графы 4: по Субъекту РФ,  указанному в заголовке формы</t>
  </si>
  <si>
    <t>из графы 5 по видам деятельности *</t>
  </si>
  <si>
    <t>из графы 10 по видам деятельности *</t>
  </si>
  <si>
    <t>Оплата услуг ОАО "ФСК ЕЭС"</t>
  </si>
  <si>
    <t>Расходы социального характера из прибыли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</si>
  <si>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</si>
  <si>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</si>
  <si>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Расходы на приобретение электрической энергии на хозяйственные нужды</t>
  </si>
  <si>
    <t>Плата за аренду имущества</t>
  </si>
  <si>
    <t>Лизинговые платежи</t>
  </si>
  <si>
    <t>Расходы на выплату процентов по кредитам, уменьшающие налогооблагаемую базу по налогу на прибыль</t>
  </si>
  <si>
    <t>Прибыль, направленная на инвестиции</t>
  </si>
  <si>
    <t>Прибыль, направленная на выплату дивидендов</t>
  </si>
  <si>
    <t>Прочие расходы из прибыли в отчетном периоде</t>
  </si>
  <si>
    <t>Расходы на уплату налога на прибыль</t>
  </si>
  <si>
    <t>160</t>
  </si>
  <si>
    <t>170</t>
  </si>
  <si>
    <t>180</t>
  </si>
  <si>
    <t>190</t>
  </si>
  <si>
    <t>Расходы на ремонт основных средств, выполняемые подрядным способом</t>
  </si>
  <si>
    <t>200</t>
  </si>
  <si>
    <t>210</t>
  </si>
  <si>
    <t>220</t>
  </si>
  <si>
    <t>230</t>
  </si>
  <si>
    <t>240</t>
  </si>
  <si>
    <t>Расшифровка расходов субъекта естественных монополий</t>
  </si>
  <si>
    <t>чел</t>
  </si>
  <si>
    <t>Налоги, уменьшающие налогооблагаемую базу по налогу на прибыль</t>
  </si>
  <si>
    <t>&lt;расшифровываются по всем субъектам РФ, в которых субъект естественных монополий оказывает соответствующие услуги&gt;</t>
  </si>
  <si>
    <t>Оплата услуг по передаче электрической энергии, оказываемых другими сетевыми организациями</t>
  </si>
  <si>
    <t xml:space="preserve">Покупная энергия </t>
  </si>
  <si>
    <t xml:space="preserve">Сырье и материалы </t>
  </si>
  <si>
    <t xml:space="preserve">Работы и услуги производственного характера </t>
  </si>
  <si>
    <t xml:space="preserve">Суммы начисленной амортизации </t>
  </si>
  <si>
    <t xml:space="preserve">Расходы на оплату труда </t>
  </si>
  <si>
    <t xml:space="preserve">Арендная плата </t>
  </si>
  <si>
    <t xml:space="preserve">Расходы на страхование </t>
  </si>
  <si>
    <t xml:space="preserve">Налоги, пошлины и сборы </t>
  </si>
  <si>
    <t xml:space="preserve">Другие прочие расходы </t>
  </si>
  <si>
    <t xml:space="preserve">Налог на прибыль </t>
  </si>
  <si>
    <t xml:space="preserve">Расходы из прибыли до распределения </t>
  </si>
  <si>
    <t xml:space="preserve">Возврат заемных средств на цели инвестпрограммы </t>
  </si>
  <si>
    <t xml:space="preserve">Резервный фонд </t>
  </si>
  <si>
    <t xml:space="preserve">Выплата дивидендов </t>
  </si>
  <si>
    <t xml:space="preserve">Капитальные вложения (ЦИС) за счет прибыли </t>
  </si>
  <si>
    <t xml:space="preserve">Прочие расходы из прибыли </t>
  </si>
  <si>
    <t>Передача и технологическое присоединение</t>
  </si>
  <si>
    <t>Основные средства</t>
  </si>
  <si>
    <t xml:space="preserve">Арендованные основные средства </t>
  </si>
  <si>
    <t>Незавершенное строительство</t>
  </si>
  <si>
    <t>Дебиторская задолженность</t>
  </si>
  <si>
    <t>из графы 10: по Субъекту РФ, указанному в заголовке формы</t>
  </si>
  <si>
    <t>090</t>
  </si>
  <si>
    <t>х</t>
  </si>
  <si>
    <t>8 (сумма гр.6 и 7)</t>
  </si>
  <si>
    <t>111</t>
  </si>
  <si>
    <t>112</t>
  </si>
  <si>
    <t>113</t>
  </si>
  <si>
    <t>130</t>
  </si>
  <si>
    <t>131</t>
  </si>
  <si>
    <t>132</t>
  </si>
  <si>
    <t>141</t>
  </si>
  <si>
    <t>142</t>
  </si>
  <si>
    <t>143</t>
  </si>
  <si>
    <t>144</t>
  </si>
  <si>
    <t>300</t>
  </si>
  <si>
    <t>400</t>
  </si>
  <si>
    <t>500</t>
  </si>
  <si>
    <t>800</t>
  </si>
  <si>
    <t>Материальные расходы, всего 
(сумма строк 111,112,113)</t>
  </si>
  <si>
    <t>Расходы на оплату труда и выплату страховых взносов  
(сумма строк 131,132)</t>
  </si>
  <si>
    <t>Прочие расходы, всего, в том числе 
(сумма строк 141,142,143,144)</t>
  </si>
  <si>
    <t>Расходы, связанные с производством и реализацией, всего 
(сумма строк 110,120,130,140,150,160)</t>
  </si>
  <si>
    <t>Расходы из чистой прибыли 
(сумма строк 510,520,530,540,550)</t>
  </si>
  <si>
    <t>14 (сумма гр. 12 и 13)</t>
  </si>
  <si>
    <t>121</t>
  </si>
  <si>
    <t>122</t>
  </si>
  <si>
    <t>123</t>
  </si>
  <si>
    <t>124</t>
  </si>
  <si>
    <t>Расходы, учитываемые в целях налогообложения прибыли, всего, в том числе
(сумма строк 110,120,130,140,150,160,170,180,190)</t>
  </si>
  <si>
    <t>Расходы на оплату услуг сторонних организаций
(сумма строк 121,122,123,124)</t>
  </si>
  <si>
    <t>Аренда и лизинговые платежи
(сумма строк 161,162)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</si>
  <si>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</si>
  <si>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</si>
  <si>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гр.6, 12 - оказание услуг по передаче электрической энергии (мощности) по единой национальной (общероссийской) электрической сети</t>
  </si>
  <si>
    <t>гр.7, 13 - оказание услуг по технологическому присоединению к электрическим сетям</t>
  </si>
  <si>
    <t>Примечания: принцип разделения показателей по видам деятельности согласно ОРД предприятия</t>
  </si>
  <si>
    <t>Примечания: принцип разделения показателей по субъектам РФ и по видам деятельности согласно ОРД предприятия</t>
  </si>
  <si>
    <t>Заемные средства, учитываемые в долгосрочных обязательствах, которые могут быть прямо отнесены на регулируемые виды деятельности</t>
  </si>
  <si>
    <t>Заемные средства, учитываемые в краткосрочных обязательствах, которые могут быть прямо отнесены на регулируемые виды деятельности</t>
  </si>
  <si>
    <r>
      <t xml:space="preserve">Заемные средства, учитываемые в долгосрочных обязательствах, которые </t>
    </r>
    <r>
      <rPr>
        <u val="single"/>
        <sz val="14"/>
        <rFont val="Times New Roman"/>
        <family val="1"/>
      </rPr>
      <t>могут</t>
    </r>
    <r>
      <rPr>
        <sz val="14"/>
        <rFont val="Times New Roman"/>
        <family val="1"/>
      </rPr>
      <t xml:space="preserve"> быть прямо отнесены на регулируемые виды деятельности</t>
    </r>
  </si>
  <si>
    <r>
      <t xml:space="preserve">Заемные средства, учитываемые в краткосрочных обязательствах, которые </t>
    </r>
    <r>
      <rPr>
        <u val="single"/>
        <sz val="14"/>
        <rFont val="Times New Roman"/>
        <family val="1"/>
      </rPr>
      <t>могут</t>
    </r>
    <r>
      <rPr>
        <sz val="14"/>
        <rFont val="Times New Roman"/>
        <family val="1"/>
      </rPr>
      <t xml:space="preserve"> быть прямо отнесены на регулируемые виды деятельности</t>
    </r>
  </si>
  <si>
    <t>По состоянию на начало отчетного периода, всего по предприятию</t>
  </si>
  <si>
    <t>Расшифровка расходов субъекта естественных монополий, оказывающего услуги по передаче электрической энергии (мощности) по единой национальной (общероссийской) электрической сети</t>
  </si>
  <si>
    <t>Расшифровка расходов субъекта естественных монополий, оказывающего услуги по оперативно-диспетчерскому управлению в электроэнергетике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</si>
  <si>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</si>
  <si>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По состоянию на конец отчетного периода, всего по предприятию</t>
  </si>
  <si>
    <t>чел.</t>
  </si>
  <si>
    <t>Расходы на приобретение сырья и материалов</t>
  </si>
  <si>
    <t>Материальные расходы
(сумма строк 111,112,113)</t>
  </si>
  <si>
    <t>114</t>
  </si>
  <si>
    <t>Материальные расходы, всего 
(сумма строк 111,112,113,114)</t>
  </si>
  <si>
    <t>Расходы на оплату услуг по транзиту</t>
  </si>
  <si>
    <t xml:space="preserve">Расходы на приобретение сырья и материалов </t>
  </si>
  <si>
    <t>в том числе по расчетам с покупателями и заказчиками</t>
  </si>
  <si>
    <t>900</t>
  </si>
  <si>
    <t>1000</t>
  </si>
  <si>
    <t>в том числе</t>
  </si>
  <si>
    <t>По субъектам Российской Федерации, перечисленным в приложении к Основам ценообразования в отношении электрической и тепловой энергии в Российской Федерации, утвержденных Постановлением Правительства  РФ от 26.02.2004 г.№109**</t>
  </si>
  <si>
    <t>** Чеченская Республика, Республика Ингушетия, Республика Дагестан, Республика Северная Осетия - Алания, Кабардино-Балкарская Республика, Карачаево-Черкесская Республика, Ставропольский край.</t>
  </si>
  <si>
    <t>По остальным субъектам Российской Федерации</t>
  </si>
  <si>
    <t>гр.5, 11 - оказание услуг по передаче электрической энергии (мощности) по единой национальной (общероссийской) электрической сети</t>
  </si>
  <si>
    <t>гр.8, 14 - оказание услуг по технологическому присоединению к электрическим сетям</t>
  </si>
  <si>
    <t>Расходы по договорам использования объектов ЕНЭС</t>
  </si>
  <si>
    <t>в том числе расходы по обслуживанию кредитов</t>
  </si>
  <si>
    <t>Расшифровка дебиторской задолженности, заемных средств и стоимости активов</t>
  </si>
  <si>
    <t>Прочие доходы</t>
  </si>
  <si>
    <t>Прибыль до налогообложения</t>
  </si>
  <si>
    <t>Налог на прибыль</t>
  </si>
  <si>
    <t>Чистая прибыль</t>
  </si>
  <si>
    <t>Субъект РФ:</t>
  </si>
  <si>
    <t>Таблица 1.1</t>
  </si>
  <si>
    <t>Таблица 1.2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</si>
  <si>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</si>
  <si>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 xml:space="preserve">** Заполняется субъектами естественных монополий, оказывающими услуги по передаче электрической энергии по электрическим сетям, </t>
  </si>
  <si>
    <t>принадлежащим на праве собственности или ином законном основании территориальным сетевым организациям, в нескольких субъектах РФ</t>
  </si>
  <si>
    <t>Проценты к получению</t>
  </si>
  <si>
    <t>Справочно:</t>
  </si>
  <si>
    <t>из графы 10 по видам деятельности*</t>
  </si>
  <si>
    <t>из графы 9: по Субъекту РФ,  указанному в заголовке формы **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</si>
  <si>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</si>
  <si>
    <t>гр. 7, 12 - оказание услуг по технологическому присоединению к электрическим сетям</t>
  </si>
  <si>
    <t>Таблица 1.3</t>
  </si>
  <si>
    <t>Показатели раздельного учета доходов и расходов субъекта естественных монополий, оказывающего услуги по оперативно-диспетчерскому управлению в электроэнергетике, согласно форме "Отчет о прибылях и убытках"</t>
  </si>
  <si>
    <t>из графы 8 по видам деятельности*</t>
  </si>
  <si>
    <t>из графы 4 по видам деятельности*</t>
  </si>
  <si>
    <t>гр. 5, 9 - оказание услуг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а также обеспечения функционирования технологической инфраструктуры оптового и розничных рынков</t>
  </si>
  <si>
    <t>в том числе по субъектам РФ **</t>
  </si>
  <si>
    <t>** Заполняется в случае, если в соответствии с законодательством Российской Федерации в области государственного регулирования тарифов, установление тарифов на услуги по оперативно-диспетчерскому управлению в части обеспечения системной надежности и (или) их предельных уровней осуществляется органом исполнительной власти Российской Федерации в области государственного регулирования тарифов дифференцированно по субъектам Российской Федерации</t>
  </si>
  <si>
    <t>Показатели раздельного учета доходов и расходов субъекта естественных монополий, оказывающего услуги по передаче электрической энергии (мощности) по единой национальной (общероссийской) электрической сети, согласно форме "Отчет о прибылях и убытках"</t>
  </si>
  <si>
    <t>Всего по виду деятельности "оказание услуг по технологическому присоединению к электрическим сетям" за отчетный период</t>
  </si>
  <si>
    <t>Приложение к таблице 1.1</t>
  </si>
  <si>
    <t>Всего по виду деятельности "оказание услуг по технологическому присоединению к электрическим сетям" за аналогичный период прошлого года</t>
  </si>
  <si>
    <t>Таблица 1.4</t>
  </si>
  <si>
    <t>Приложение к таблице 1.4</t>
  </si>
  <si>
    <t>Расходы на организацию и оплату услуг по ФПТРМ</t>
  </si>
  <si>
    <t>Расходы на организацию и оплату услуг по обеспечению системной надежности всего, в том числе:</t>
  </si>
  <si>
    <t>Расходы на оплату услуг по нормированному первичному регулированию частоты (конкурентный отбор)</t>
  </si>
  <si>
    <t>Расходы на оплату услуг по автоматическому вторичному регулированию частоты и перетоков активной мощности (конкурентный отбор)</t>
  </si>
  <si>
    <t>Расходы на оплату услуг по регулированию реактивной мощности без производства электрической энергии (запрос предложений о готовности оказывать услуги или путем заключения договора с единственным возможным исполнителем услуг)</t>
  </si>
  <si>
    <t>Расходы на оплату услуг по развитию систем противоаварийного управления (запрос предложений о готовности оказывать услуги или путем заключения договора с единственным возможным исполнителем услуг)</t>
  </si>
  <si>
    <t>Расходы на организацию и оплату услуг по обеспечению вывода ЕЭС из аварийных ситуаций</t>
  </si>
  <si>
    <t>161</t>
  </si>
  <si>
    <t>162</t>
  </si>
  <si>
    <t>163</t>
  </si>
  <si>
    <t>164</t>
  </si>
  <si>
    <t>Справочные показатели:</t>
  </si>
  <si>
    <t>Из строки 100 прямые расходы</t>
  </si>
  <si>
    <t>Из строки 100 косвенные расходы</t>
  </si>
  <si>
    <t>в том числе проценты по кредитам</t>
  </si>
  <si>
    <t>Справочно: среднесписочная численность промышленно-производственного персонала организации***</t>
  </si>
  <si>
    <t>Расшифровка доходов и расходов в части компенсации технологического расхода (потерь) электрической энергии в сетях (для отчета за год) ****</t>
  </si>
  <si>
    <t>**** Заполняется субъектом естественных монополий в годовой отчетности</t>
  </si>
  <si>
    <t>***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</si>
  <si>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</si>
  <si>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Справочно: среднесписочная численность промышленно-производственного персонала организации **</t>
  </si>
  <si>
    <t>Таблица 1.5</t>
  </si>
  <si>
    <t>Приложение к таблице 1.5</t>
  </si>
  <si>
    <t>Приложение к таблице 1.6</t>
  </si>
  <si>
    <t>Таблица 1.6</t>
  </si>
  <si>
    <t>Расшифровка показателей таблицы 1.1. по виду деятельности "Оказание услуг по технологическому присоединению к электрическим сетям" по субъектам Российской Федерации</t>
  </si>
  <si>
    <t>Для остальных субъектов естественных монополий графы 5-8, 10-13 заполняются в целом по предприятию</t>
  </si>
  <si>
    <t>145</t>
  </si>
  <si>
    <t>Прочие расходы, всего, в том числе 
(сумма строк 141,142,143,144,145)</t>
  </si>
  <si>
    <t>1100</t>
  </si>
  <si>
    <t>1200</t>
  </si>
  <si>
    <t>1300</t>
  </si>
  <si>
    <t>1400</t>
  </si>
  <si>
    <t>Расходы из чистой прибыли 
(сумма строк 510,520,530,540,550,560)</t>
  </si>
  <si>
    <t>250</t>
  </si>
  <si>
    <t>Расходы, не учитываемые в целях налогообложения прибыли, всего, в том числе
(сумма строк 210,220,230,240,250)</t>
  </si>
  <si>
    <t>Управленческий персонал</t>
  </si>
  <si>
    <t>Специалисты и технические исполнители</t>
  </si>
  <si>
    <t>Прочие расходы (внереализационные, операционные)</t>
  </si>
  <si>
    <t>Основные производственные рабочие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</si>
  <si>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</si>
  <si>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СН1</t>
  </si>
  <si>
    <t>СН2</t>
  </si>
  <si>
    <t>НН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</si>
  <si>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</si>
  <si>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</si>
  <si>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материальные расходы</t>
  </si>
  <si>
    <t>расходы на оплату труда и выплату страховых взносов</t>
  </si>
  <si>
    <t>прочие расходы</t>
  </si>
  <si>
    <t>ВН</t>
  </si>
  <si>
    <t>Расходы на ремонт основных средств (включая арендованные) всего, в том числе:</t>
  </si>
  <si>
    <t>расходы на ремонт основных средств, выполняемый подрядным способом</t>
  </si>
  <si>
    <t>1500</t>
  </si>
  <si>
    <t>1600</t>
  </si>
  <si>
    <t>Амурская область</t>
  </si>
  <si>
    <t>по УСНО</t>
  </si>
  <si>
    <t>676470, Амурская область, г.Циолковский, ул.Маршала Неделина, дом 13, офис 3</t>
  </si>
  <si>
    <t>Годовая</t>
  </si>
  <si>
    <t>Муниципальное унитарное предприятие «Электросети» закрытого административно-территориального образования городского округа Циолковский Амурской области</t>
  </si>
  <si>
    <t xml:space="preserve">  Вепша Владимир Анатольевич</t>
  </si>
  <si>
    <t>Чубенко Надежда Евгеньевна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</si>
</sst>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9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6" applyBorder="0">
      <alignment horizontal="center" vertical="center" wrapText="1"/>
      <protection/>
    </xf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wrapText="1" indent="4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wrapText="1" indent="3"/>
    </xf>
    <xf numFmtId="0" fontId="4" fillId="0" borderId="0" xfId="0" applyFont="1" applyFill="1" applyAlignment="1">
      <alignment/>
    </xf>
    <xf numFmtId="3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 indent="5"/>
    </xf>
    <xf numFmtId="0" fontId="5" fillId="0" borderId="0" xfId="0" applyFont="1" applyFill="1" applyAlignment="1">
      <alignment horizontal="right"/>
    </xf>
    <xf numFmtId="49" fontId="6" fillId="0" borderId="0" xfId="0" applyNumberFormat="1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right"/>
    </xf>
    <xf numFmtId="49" fontId="4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 horizontal="centerContinuous" vertical="top"/>
    </xf>
    <xf numFmtId="0" fontId="1" fillId="0" borderId="0" xfId="0" applyFont="1" applyFill="1" applyAlignment="1">
      <alignment horizontal="left" indent="2"/>
    </xf>
    <xf numFmtId="0" fontId="6" fillId="0" borderId="0" xfId="0" applyNumberFormat="1" applyFont="1" applyFill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Continuous" vertical="center" wrapText="1"/>
    </xf>
    <xf numFmtId="3" fontId="2" fillId="0" borderId="13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indent="2"/>
    </xf>
    <xf numFmtId="0" fontId="2" fillId="0" borderId="1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3" fontId="14" fillId="0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 wrapText="1" indent="2"/>
    </xf>
    <xf numFmtId="49" fontId="1" fillId="0" borderId="11" xfId="0" applyNumberFormat="1" applyFont="1" applyFill="1" applyBorder="1" applyAlignment="1">
      <alignment horizontal="left" vertical="center" wrapText="1" indent="3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 indent="5"/>
    </xf>
    <xf numFmtId="49" fontId="1" fillId="0" borderId="11" xfId="0" applyNumberFormat="1" applyFont="1" applyFill="1" applyBorder="1" applyAlignment="1">
      <alignment horizontal="left" vertical="center" wrapText="1" indent="4"/>
    </xf>
    <xf numFmtId="0" fontId="1" fillId="0" borderId="11" xfId="0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wrapText="1" indent="3"/>
    </xf>
    <xf numFmtId="0" fontId="1" fillId="0" borderId="11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Continuous" vertical="center" wrapText="1"/>
    </xf>
    <xf numFmtId="0" fontId="14" fillId="0" borderId="14" xfId="0" applyFont="1" applyFill="1" applyBorder="1" applyAlignment="1">
      <alignment vertical="center" wrapText="1"/>
    </xf>
    <xf numFmtId="3" fontId="1" fillId="0" borderId="11" xfId="0" applyNumberFormat="1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0" fontId="1" fillId="0" borderId="0" xfId="0" applyFont="1" applyFill="1" applyAlignment="1">
      <alignment horizontal="centerContinuous" vertical="top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6" xfId="0" applyFont="1" applyFill="1" applyBorder="1" applyAlignment="1">
      <alignment horizontal="left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2" fillId="4" borderId="11" xfId="0" applyFont="1" applyFill="1" applyBorder="1" applyAlignment="1">
      <alignment/>
    </xf>
    <xf numFmtId="0" fontId="2" fillId="4" borderId="11" xfId="0" applyFont="1" applyFill="1" applyBorder="1" applyAlignment="1">
      <alignment horizontal="right"/>
    </xf>
    <xf numFmtId="49" fontId="2" fillId="4" borderId="11" xfId="0" applyNumberFormat="1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/>
    </xf>
    <xf numFmtId="0" fontId="2" fillId="6" borderId="11" xfId="0" applyFont="1" applyFill="1" applyBorder="1" applyAlignment="1">
      <alignment horizontal="right"/>
    </xf>
    <xf numFmtId="49" fontId="2" fillId="6" borderId="11" xfId="0" applyNumberFormat="1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14" fillId="4" borderId="11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  <xf numFmtId="49" fontId="1" fillId="4" borderId="16" xfId="0" applyNumberFormat="1" applyFont="1" applyFill="1" applyBorder="1" applyAlignment="1">
      <alignment vertical="center" wrapText="1"/>
    </xf>
    <xf numFmtId="0" fontId="14" fillId="6" borderId="11" xfId="0" applyFont="1" applyFill="1" applyBorder="1" applyAlignment="1">
      <alignment/>
    </xf>
    <xf numFmtId="0" fontId="1" fillId="6" borderId="11" xfId="0" applyFont="1" applyFill="1" applyBorder="1" applyAlignment="1">
      <alignment/>
    </xf>
    <xf numFmtId="0" fontId="14" fillId="6" borderId="11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right"/>
    </xf>
    <xf numFmtId="49" fontId="1" fillId="6" borderId="16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2" fontId="1" fillId="6" borderId="11" xfId="0" applyNumberFormat="1" applyFont="1" applyFill="1" applyBorder="1" applyAlignment="1">
      <alignment/>
    </xf>
    <xf numFmtId="2" fontId="14" fillId="6" borderId="11" xfId="0" applyNumberFormat="1" applyFon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6"/>
  <sheetViews>
    <sheetView showGridLines="0" view="pageBreakPreview" zoomScale="55" zoomScaleNormal="40" zoomScaleSheetLayoutView="55" zoomScalePageLayoutView="0" workbookViewId="0" topLeftCell="A1">
      <selection activeCell="B46" sqref="B46"/>
    </sheetView>
  </sheetViews>
  <sheetFormatPr defaultColWidth="9.140625" defaultRowHeight="12.75"/>
  <cols>
    <col min="1" max="1" width="46.57421875" style="14" customWidth="1"/>
    <col min="2" max="2" width="14.8515625" style="14" customWidth="1"/>
    <col min="3" max="3" width="9.140625" style="14" customWidth="1"/>
    <col min="4" max="4" width="25.421875" style="14" customWidth="1"/>
    <col min="5" max="5" width="20.00390625" style="14" customWidth="1"/>
    <col min="6" max="6" width="40.7109375" style="14" customWidth="1"/>
    <col min="7" max="7" width="20.00390625" style="14" customWidth="1"/>
    <col min="8" max="8" width="23.140625" style="14" customWidth="1"/>
    <col min="9" max="11" width="20.00390625" style="14" customWidth="1"/>
    <col min="12" max="12" width="35.57421875" style="14" customWidth="1"/>
    <col min="13" max="13" width="20.00390625" style="14" customWidth="1"/>
    <col min="14" max="14" width="26.00390625" style="14" customWidth="1"/>
    <col min="15" max="15" width="20.00390625" style="14" customWidth="1"/>
    <col min="16" max="16" width="25.140625" style="14" customWidth="1"/>
    <col min="17" max="17" width="31.00390625" style="14" customWidth="1"/>
    <col min="18" max="16384" width="9.140625" style="14" customWidth="1"/>
  </cols>
  <sheetData>
    <row r="2" ht="20.25">
      <c r="P2" s="24" t="s">
        <v>184</v>
      </c>
    </row>
    <row r="4" spans="1:16" ht="51">
      <c r="A4" s="25" t="s">
        <v>202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6" spans="1:16" ht="18.75">
      <c r="A6" s="13" t="s">
        <v>4</v>
      </c>
      <c r="B6" s="108" t="s">
        <v>52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</row>
    <row r="7" spans="1:16" ht="18.75">
      <c r="A7" s="13" t="s">
        <v>5</v>
      </c>
      <c r="B7" s="108" t="s">
        <v>18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</row>
    <row r="8" ht="18.75">
      <c r="A8" s="13"/>
    </row>
    <row r="9" spans="1:16" ht="18.75">
      <c r="A9" s="13" t="s">
        <v>21</v>
      </c>
      <c r="H9" s="15"/>
      <c r="I9" s="15"/>
      <c r="J9" s="15"/>
      <c r="K9" s="15"/>
      <c r="L9" s="15"/>
      <c r="M9" s="15"/>
      <c r="N9" s="15"/>
      <c r="O9" s="16"/>
      <c r="P9" s="16"/>
    </row>
    <row r="10" spans="1:16" ht="18.75">
      <c r="A10" s="13" t="s">
        <v>22</v>
      </c>
      <c r="H10" s="15"/>
      <c r="I10" s="15"/>
      <c r="J10" s="15"/>
      <c r="K10" s="15"/>
      <c r="L10" s="15"/>
      <c r="M10" s="15"/>
      <c r="N10" s="15"/>
      <c r="O10" s="16"/>
      <c r="P10" s="16"/>
    </row>
    <row r="11" spans="1:16" ht="18.75">
      <c r="A11" s="13" t="s">
        <v>23</v>
      </c>
      <c r="H11" s="15"/>
      <c r="I11" s="15"/>
      <c r="J11" s="15"/>
      <c r="K11" s="15"/>
      <c r="L11" s="15"/>
      <c r="M11" s="15"/>
      <c r="N11" s="15"/>
      <c r="O11" s="16"/>
      <c r="P11" s="16"/>
    </row>
    <row r="12" spans="1:16" ht="18.75">
      <c r="A12" s="13" t="s">
        <v>24</v>
      </c>
      <c r="H12" s="15"/>
      <c r="I12" s="15"/>
      <c r="J12" s="15"/>
      <c r="K12" s="15"/>
      <c r="L12" s="15"/>
      <c r="M12" s="15"/>
      <c r="N12" s="15"/>
      <c r="O12" s="16"/>
      <c r="P12" s="16"/>
    </row>
    <row r="13" spans="8:16" ht="45.75" customHeight="1">
      <c r="H13" s="15"/>
      <c r="I13" s="15"/>
      <c r="J13" s="15"/>
      <c r="K13" s="15"/>
      <c r="L13" s="15"/>
      <c r="M13" s="15"/>
      <c r="N13" s="15"/>
      <c r="P13" s="27"/>
    </row>
    <row r="14" spans="1:16" ht="32.25" customHeight="1">
      <c r="A14" s="110" t="s">
        <v>6</v>
      </c>
      <c r="B14" s="110" t="s">
        <v>7</v>
      </c>
      <c r="C14" s="110" t="s">
        <v>19</v>
      </c>
      <c r="D14" s="110" t="s">
        <v>34</v>
      </c>
      <c r="E14" s="109" t="s">
        <v>31</v>
      </c>
      <c r="F14" s="109"/>
      <c r="G14" s="109"/>
      <c r="H14" s="109"/>
      <c r="I14" s="109"/>
      <c r="J14" s="110" t="s">
        <v>35</v>
      </c>
      <c r="K14" s="109" t="s">
        <v>191</v>
      </c>
      <c r="L14" s="109"/>
      <c r="M14" s="109"/>
      <c r="N14" s="109"/>
      <c r="O14" s="109"/>
      <c r="P14" s="110" t="s">
        <v>150</v>
      </c>
    </row>
    <row r="15" spans="1:16" ht="32.25" customHeight="1">
      <c r="A15" s="111"/>
      <c r="B15" s="111"/>
      <c r="C15" s="111"/>
      <c r="D15" s="111"/>
      <c r="E15" s="110" t="s">
        <v>25</v>
      </c>
      <c r="F15" s="113" t="s">
        <v>170</v>
      </c>
      <c r="G15" s="114"/>
      <c r="H15" s="110" t="s">
        <v>27</v>
      </c>
      <c r="I15" s="110" t="s">
        <v>30</v>
      </c>
      <c r="J15" s="111"/>
      <c r="K15" s="110" t="s">
        <v>25</v>
      </c>
      <c r="L15" s="113" t="s">
        <v>170</v>
      </c>
      <c r="M15" s="114"/>
      <c r="N15" s="110" t="s">
        <v>27</v>
      </c>
      <c r="O15" s="110" t="s">
        <v>30</v>
      </c>
      <c r="P15" s="111"/>
    </row>
    <row r="16" spans="1:16" ht="256.5" customHeight="1">
      <c r="A16" s="112"/>
      <c r="B16" s="112"/>
      <c r="C16" s="112"/>
      <c r="D16" s="112"/>
      <c r="E16" s="112"/>
      <c r="F16" s="1" t="s">
        <v>171</v>
      </c>
      <c r="G16" s="1" t="s">
        <v>173</v>
      </c>
      <c r="H16" s="112"/>
      <c r="I16" s="112"/>
      <c r="J16" s="112"/>
      <c r="K16" s="112"/>
      <c r="L16" s="1" t="s">
        <v>171</v>
      </c>
      <c r="M16" s="1" t="s">
        <v>173</v>
      </c>
      <c r="N16" s="112"/>
      <c r="O16" s="112"/>
      <c r="P16" s="112"/>
    </row>
    <row r="17" spans="1:16" ht="14.25" customHeight="1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11">
        <v>15</v>
      </c>
      <c r="P17" s="11">
        <v>16</v>
      </c>
    </row>
    <row r="18" spans="1:16" ht="93.75">
      <c r="A18" s="2" t="s">
        <v>36</v>
      </c>
      <c r="B18" s="3" t="s">
        <v>8</v>
      </c>
      <c r="C18" s="3" t="s">
        <v>9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40.5" customHeight="1">
      <c r="A19" s="2" t="s">
        <v>37</v>
      </c>
      <c r="B19" s="3" t="s">
        <v>8</v>
      </c>
      <c r="C19" s="3" t="s">
        <v>10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18.75">
      <c r="A20" s="2" t="s">
        <v>38</v>
      </c>
      <c r="B20" s="3" t="s">
        <v>8</v>
      </c>
      <c r="C20" s="3" t="s">
        <v>11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18.75">
      <c r="A21" s="2" t="s">
        <v>39</v>
      </c>
      <c r="B21" s="3" t="s">
        <v>8</v>
      </c>
      <c r="C21" s="3" t="s">
        <v>12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18.75">
      <c r="A22" s="2" t="s">
        <v>40</v>
      </c>
      <c r="B22" s="3" t="s">
        <v>8</v>
      </c>
      <c r="C22" s="3" t="s">
        <v>13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18.75">
      <c r="A23" s="2" t="s">
        <v>41</v>
      </c>
      <c r="B23" s="3" t="s">
        <v>8</v>
      </c>
      <c r="C23" s="3" t="s">
        <v>14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18.75">
      <c r="A24" s="2" t="s">
        <v>189</v>
      </c>
      <c r="B24" s="3" t="s">
        <v>8</v>
      </c>
      <c r="C24" s="3" t="s">
        <v>15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18.75">
      <c r="A25" s="2" t="s">
        <v>42</v>
      </c>
      <c r="B25" s="3" t="s">
        <v>8</v>
      </c>
      <c r="C25" s="3" t="s">
        <v>16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18.75">
      <c r="A26" s="2" t="s">
        <v>179</v>
      </c>
      <c r="B26" s="3" t="s">
        <v>8</v>
      </c>
      <c r="C26" s="3" t="s">
        <v>115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18.75">
      <c r="A27" s="2" t="s">
        <v>43</v>
      </c>
      <c r="B27" s="3" t="s">
        <v>8</v>
      </c>
      <c r="C27" s="3" t="s">
        <v>17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8.75">
      <c r="A28" s="2" t="s">
        <v>180</v>
      </c>
      <c r="B28" s="3" t="s">
        <v>8</v>
      </c>
      <c r="C28" s="3" t="s">
        <v>46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ht="18.75">
      <c r="A29" s="2" t="s">
        <v>181</v>
      </c>
      <c r="B29" s="3" t="s">
        <v>8</v>
      </c>
      <c r="C29" s="3" t="s">
        <v>47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8.75">
      <c r="A30" s="2" t="s">
        <v>182</v>
      </c>
      <c r="B30" s="3" t="s">
        <v>8</v>
      </c>
      <c r="C30" s="3" t="s">
        <v>121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8.75">
      <c r="A31" s="28" t="s">
        <v>190</v>
      </c>
      <c r="B31" s="3"/>
      <c r="C31" s="3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75">
      <c r="A32" s="2" t="s">
        <v>44</v>
      </c>
      <c r="B32" s="3" t="s">
        <v>8</v>
      </c>
      <c r="C32" s="3" t="s">
        <v>48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37.5">
      <c r="A33" s="2" t="s">
        <v>45</v>
      </c>
      <c r="B33" s="3" t="s">
        <v>8</v>
      </c>
      <c r="C33" s="3" t="s">
        <v>49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ht="18.75">
      <c r="D34" s="29"/>
    </row>
    <row r="35" ht="18.75">
      <c r="A35" s="21" t="s">
        <v>32</v>
      </c>
    </row>
    <row r="36" spans="1:16" ht="21.75" customHeight="1">
      <c r="A36" s="108" t="s">
        <v>174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</row>
    <row r="37" spans="1:16" ht="21.75" customHeight="1">
      <c r="A37" s="108" t="s">
        <v>175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</row>
    <row r="38" ht="18.75">
      <c r="A38" s="17" t="s">
        <v>172</v>
      </c>
    </row>
    <row r="39" spans="1:6" s="15" customFormat="1" ht="18.75">
      <c r="A39" s="19"/>
      <c r="B39" s="19"/>
      <c r="C39" s="19"/>
      <c r="D39" s="19"/>
      <c r="E39" s="19"/>
      <c r="F39" s="19"/>
    </row>
    <row r="40" spans="1:17" ht="18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Q40" s="27" t="s">
        <v>204</v>
      </c>
    </row>
    <row r="41" spans="1:16" ht="31.5" customHeight="1">
      <c r="A41" s="30" t="s">
        <v>233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7" s="21" customFormat="1" ht="225">
      <c r="A42" s="1" t="s">
        <v>6</v>
      </c>
      <c r="B42" s="1" t="s">
        <v>7</v>
      </c>
      <c r="C42" s="1" t="s">
        <v>19</v>
      </c>
      <c r="D42" s="1" t="s">
        <v>36</v>
      </c>
      <c r="E42" s="1" t="s">
        <v>37</v>
      </c>
      <c r="F42" s="1" t="s">
        <v>38</v>
      </c>
      <c r="G42" s="1" t="s">
        <v>39</v>
      </c>
      <c r="H42" s="1" t="s">
        <v>40</v>
      </c>
      <c r="I42" s="1" t="s">
        <v>41</v>
      </c>
      <c r="J42" s="1" t="s">
        <v>189</v>
      </c>
      <c r="K42" s="1" t="s">
        <v>42</v>
      </c>
      <c r="L42" s="1" t="s">
        <v>179</v>
      </c>
      <c r="M42" s="1" t="s">
        <v>43</v>
      </c>
      <c r="N42" s="1" t="s">
        <v>42</v>
      </c>
      <c r="O42" s="1" t="s">
        <v>180</v>
      </c>
      <c r="P42" s="1" t="s">
        <v>181</v>
      </c>
      <c r="Q42" s="1" t="s">
        <v>182</v>
      </c>
    </row>
    <row r="43" spans="1:17" s="21" customFormat="1" ht="18.75">
      <c r="A43" s="1">
        <v>1</v>
      </c>
      <c r="B43" s="11">
        <v>2</v>
      </c>
      <c r="C43" s="11">
        <v>3</v>
      </c>
      <c r="D43" s="11">
        <v>4</v>
      </c>
      <c r="E43" s="11">
        <v>5</v>
      </c>
      <c r="F43" s="11">
        <v>6</v>
      </c>
      <c r="G43" s="11">
        <v>7</v>
      </c>
      <c r="H43" s="11">
        <v>8</v>
      </c>
      <c r="I43" s="11">
        <v>9</v>
      </c>
      <c r="J43" s="11">
        <v>10</v>
      </c>
      <c r="K43" s="11">
        <v>11</v>
      </c>
      <c r="L43" s="11">
        <v>12</v>
      </c>
      <c r="M43" s="11">
        <v>13</v>
      </c>
      <c r="N43" s="11">
        <v>14</v>
      </c>
      <c r="O43" s="11">
        <v>15</v>
      </c>
      <c r="P43" s="11">
        <v>16</v>
      </c>
      <c r="Q43" s="11">
        <v>17</v>
      </c>
    </row>
    <row r="44" spans="1:17" ht="93.75">
      <c r="A44" s="32" t="s">
        <v>203</v>
      </c>
      <c r="B44" s="9" t="s">
        <v>8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ht="18.75">
      <c r="A45" s="3" t="s">
        <v>56</v>
      </c>
      <c r="B45" s="9" t="s">
        <v>116</v>
      </c>
      <c r="C45" s="9" t="s">
        <v>116</v>
      </c>
      <c r="D45" s="9" t="s">
        <v>116</v>
      </c>
      <c r="E45" s="9" t="s">
        <v>116</v>
      </c>
      <c r="F45" s="9" t="s">
        <v>116</v>
      </c>
      <c r="G45" s="9" t="s">
        <v>116</v>
      </c>
      <c r="H45" s="9" t="s">
        <v>116</v>
      </c>
      <c r="I45" s="9" t="s">
        <v>116</v>
      </c>
      <c r="J45" s="9" t="s">
        <v>116</v>
      </c>
      <c r="K45" s="9" t="s">
        <v>116</v>
      </c>
      <c r="L45" s="9" t="s">
        <v>116</v>
      </c>
      <c r="M45" s="9" t="s">
        <v>116</v>
      </c>
      <c r="N45" s="9" t="s">
        <v>116</v>
      </c>
      <c r="O45" s="9" t="s">
        <v>116</v>
      </c>
      <c r="P45" s="9" t="s">
        <v>116</v>
      </c>
      <c r="Q45" s="9" t="s">
        <v>116</v>
      </c>
    </row>
    <row r="46" spans="1:17" ht="75">
      <c r="A46" s="4" t="s">
        <v>91</v>
      </c>
      <c r="B46" s="9" t="s">
        <v>8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ht="112.5">
      <c r="A47" s="32" t="s">
        <v>205</v>
      </c>
      <c r="B47" s="9" t="s">
        <v>8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ht="18.75">
      <c r="A48" s="3" t="s">
        <v>56</v>
      </c>
      <c r="B48" s="9" t="s">
        <v>116</v>
      </c>
      <c r="C48" s="9" t="s">
        <v>116</v>
      </c>
      <c r="D48" s="9" t="s">
        <v>116</v>
      </c>
      <c r="E48" s="9" t="s">
        <v>116</v>
      </c>
      <c r="F48" s="9" t="s">
        <v>116</v>
      </c>
      <c r="G48" s="9" t="s">
        <v>116</v>
      </c>
      <c r="H48" s="9" t="s">
        <v>116</v>
      </c>
      <c r="I48" s="9" t="s">
        <v>116</v>
      </c>
      <c r="J48" s="9" t="s">
        <v>116</v>
      </c>
      <c r="K48" s="9" t="s">
        <v>116</v>
      </c>
      <c r="L48" s="9" t="s">
        <v>116</v>
      </c>
      <c r="M48" s="9" t="s">
        <v>116</v>
      </c>
      <c r="N48" s="9" t="s">
        <v>116</v>
      </c>
      <c r="O48" s="9" t="s">
        <v>116</v>
      </c>
      <c r="P48" s="9" t="s">
        <v>116</v>
      </c>
      <c r="Q48" s="9" t="s">
        <v>116</v>
      </c>
    </row>
    <row r="49" spans="1:17" ht="75">
      <c r="A49" s="4" t="s">
        <v>91</v>
      </c>
      <c r="B49" s="9" t="s">
        <v>8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ht="18.75">
      <c r="A50" s="17"/>
    </row>
    <row r="51" ht="18.75">
      <c r="A51" s="17"/>
    </row>
    <row r="52" ht="18.75">
      <c r="A52" s="17"/>
    </row>
    <row r="53" ht="18.75">
      <c r="A53" s="17"/>
    </row>
    <row r="54" spans="1:16" ht="26.25">
      <c r="A54" s="33" t="s">
        <v>0</v>
      </c>
      <c r="J54" s="34"/>
      <c r="K54" s="35"/>
      <c r="L54" s="35"/>
      <c r="M54" s="35"/>
      <c r="N54" s="34"/>
      <c r="O54" s="34"/>
      <c r="P54" s="34"/>
    </row>
    <row r="55" spans="1:16" ht="26.25">
      <c r="A55" s="33"/>
      <c r="J55" s="34"/>
      <c r="K55" s="36" t="s">
        <v>3</v>
      </c>
      <c r="L55" s="36"/>
      <c r="M55" s="36"/>
      <c r="N55" s="34"/>
      <c r="O55" s="36" t="s">
        <v>2</v>
      </c>
      <c r="P55" s="36"/>
    </row>
    <row r="56" spans="1:16" ht="26.25">
      <c r="A56" s="33" t="s">
        <v>1</v>
      </c>
      <c r="J56" s="34"/>
      <c r="K56" s="35"/>
      <c r="L56" s="35"/>
      <c r="M56" s="35"/>
      <c r="N56" s="34"/>
      <c r="O56" s="34"/>
      <c r="P56" s="34"/>
    </row>
    <row r="57" spans="10:16" ht="20.25">
      <c r="J57" s="34"/>
      <c r="K57" s="36" t="s">
        <v>3</v>
      </c>
      <c r="L57" s="36"/>
      <c r="M57" s="36"/>
      <c r="N57" s="34"/>
      <c r="O57" s="36" t="s">
        <v>2</v>
      </c>
      <c r="P57" s="36"/>
    </row>
    <row r="58" ht="20.25">
      <c r="N58" s="34"/>
    </row>
    <row r="59" ht="20.25">
      <c r="N59" s="34"/>
    </row>
    <row r="61" ht="18.75">
      <c r="A61" s="37"/>
    </row>
    <row r="62" ht="18.75">
      <c r="A62" s="37"/>
    </row>
    <row r="63" ht="18.75">
      <c r="A63" s="37"/>
    </row>
    <row r="64" ht="18.75">
      <c r="A64" s="37"/>
    </row>
    <row r="65" ht="18.75">
      <c r="A65" s="37"/>
    </row>
    <row r="66" ht="18.75">
      <c r="A66" s="37"/>
    </row>
    <row r="67" ht="18.75">
      <c r="A67" s="37"/>
    </row>
    <row r="68" ht="18.75">
      <c r="A68" s="37"/>
    </row>
    <row r="69" ht="18.75">
      <c r="A69" s="37"/>
    </row>
    <row r="70" ht="18.75">
      <c r="A70" s="37"/>
    </row>
    <row r="71" ht="18.75">
      <c r="A71" s="37"/>
    </row>
    <row r="72" ht="18.75">
      <c r="A72" s="37"/>
    </row>
    <row r="73" ht="18.75">
      <c r="A73" s="37"/>
    </row>
    <row r="74" ht="18.75">
      <c r="A74" s="37"/>
    </row>
    <row r="75" ht="18.75">
      <c r="A75" s="37"/>
    </row>
    <row r="76" ht="18.75">
      <c r="A76" s="37"/>
    </row>
  </sheetData>
  <sheetProtection/>
  <mergeCells count="20">
    <mergeCell ref="B14:B16"/>
    <mergeCell ref="C14:C16"/>
    <mergeCell ref="D14:D16"/>
    <mergeCell ref="A36:P36"/>
    <mergeCell ref="N15:N16"/>
    <mergeCell ref="O15:O16"/>
    <mergeCell ref="F15:G15"/>
    <mergeCell ref="H15:H16"/>
    <mergeCell ref="I15:I16"/>
    <mergeCell ref="K15:K16"/>
    <mergeCell ref="A37:P37"/>
    <mergeCell ref="B6:P6"/>
    <mergeCell ref="E14:I14"/>
    <mergeCell ref="B7:P7"/>
    <mergeCell ref="K14:O14"/>
    <mergeCell ref="P14:P16"/>
    <mergeCell ref="J14:J16"/>
    <mergeCell ref="E15:E16"/>
    <mergeCell ref="A14:A16"/>
    <mergeCell ref="L15:M15"/>
  </mergeCells>
  <printOptions horizontalCentered="1"/>
  <pageMargins left="0.3937007874015748" right="0.3937007874015748" top="0.984251968503937" bottom="0.984251968503937" header="0.5118110236220472" footer="0.5118110236220472"/>
  <pageSetup firstPageNumber="6" useFirstPageNumber="1" fitToHeight="1" fitToWidth="1" horizontalDpi="600" verticalDpi="600" orientation="landscape" paperSize="8" scale="2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4"/>
  <sheetViews>
    <sheetView showGridLines="0" view="pageBreakPreview" zoomScale="70" zoomScaleNormal="40" zoomScaleSheetLayoutView="70" zoomScalePageLayoutView="0" workbookViewId="0" topLeftCell="A1">
      <selection activeCell="B46" sqref="B46"/>
    </sheetView>
  </sheetViews>
  <sheetFormatPr defaultColWidth="9.140625" defaultRowHeight="12.75"/>
  <cols>
    <col min="1" max="1" width="9.140625" style="14" customWidth="1"/>
    <col min="2" max="2" width="46.57421875" style="14" customWidth="1"/>
    <col min="3" max="3" width="14.8515625" style="14" customWidth="1"/>
    <col min="4" max="4" width="9.140625" style="14" customWidth="1"/>
    <col min="5" max="5" width="20.00390625" style="14" customWidth="1"/>
    <col min="6" max="6" width="25.00390625" style="14" customWidth="1"/>
    <col min="7" max="7" width="24.421875" style="14" customWidth="1"/>
    <col min="8" max="9" width="20.00390625" style="14" customWidth="1"/>
    <col min="10" max="10" width="22.8515625" style="14" customWidth="1"/>
    <col min="11" max="11" width="24.00390625" style="14" customWidth="1"/>
    <col min="12" max="12" width="20.00390625" style="14" customWidth="1"/>
    <col min="13" max="13" width="24.8515625" style="14" customWidth="1"/>
    <col min="14" max="16384" width="9.140625" style="14" customWidth="1"/>
  </cols>
  <sheetData>
    <row r="2" ht="20.25">
      <c r="M2" s="24" t="s">
        <v>185</v>
      </c>
    </row>
    <row r="4" spans="2:13" ht="92.25" customHeight="1">
      <c r="B4" s="38" t="s">
        <v>196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6" spans="2:13" ht="18.75">
      <c r="B6" s="13" t="s">
        <v>4</v>
      </c>
      <c r="C6" s="108" t="s">
        <v>51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</row>
    <row r="7" spans="2:13" ht="18.75">
      <c r="B7" s="13" t="s">
        <v>5</v>
      </c>
      <c r="C7" s="108" t="s">
        <v>18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</row>
    <row r="8" ht="18.75">
      <c r="B8" s="13"/>
    </row>
    <row r="9" spans="2:13" ht="18.75">
      <c r="B9" s="13" t="s">
        <v>21</v>
      </c>
      <c r="G9" s="15"/>
      <c r="H9" s="15"/>
      <c r="I9" s="15"/>
      <c r="J9" s="15"/>
      <c r="K9" s="16"/>
      <c r="L9" s="16"/>
      <c r="M9" s="16"/>
    </row>
    <row r="10" spans="2:13" ht="18.75">
      <c r="B10" s="13" t="s">
        <v>22</v>
      </c>
      <c r="G10" s="15"/>
      <c r="H10" s="15"/>
      <c r="I10" s="15"/>
      <c r="J10" s="15"/>
      <c r="K10" s="16"/>
      <c r="L10" s="16"/>
      <c r="M10" s="16"/>
    </row>
    <row r="11" spans="2:13" ht="18.75">
      <c r="B11" s="13" t="s">
        <v>23</v>
      </c>
      <c r="G11" s="15"/>
      <c r="H11" s="15"/>
      <c r="I11" s="15"/>
      <c r="J11" s="15"/>
      <c r="K11" s="16"/>
      <c r="L11" s="16"/>
      <c r="M11" s="16"/>
    </row>
    <row r="12" spans="2:13" ht="18.75">
      <c r="B12" s="13" t="s">
        <v>24</v>
      </c>
      <c r="G12" s="15"/>
      <c r="H12" s="15"/>
      <c r="I12" s="15"/>
      <c r="J12" s="15"/>
      <c r="K12" s="16"/>
      <c r="L12" s="16"/>
      <c r="M12" s="16"/>
    </row>
    <row r="13" spans="7:13" ht="43.5" customHeight="1">
      <c r="G13" s="15"/>
      <c r="H13" s="15"/>
      <c r="I13" s="15"/>
      <c r="J13" s="15"/>
      <c r="K13" s="15"/>
      <c r="M13" s="27"/>
    </row>
    <row r="14" spans="2:13" ht="31.5" customHeight="1">
      <c r="B14" s="110" t="s">
        <v>6</v>
      </c>
      <c r="C14" s="110" t="s">
        <v>7</v>
      </c>
      <c r="D14" s="110" t="s">
        <v>19</v>
      </c>
      <c r="E14" s="110" t="s">
        <v>34</v>
      </c>
      <c r="F14" s="109" t="s">
        <v>198</v>
      </c>
      <c r="G14" s="109"/>
      <c r="H14" s="109"/>
      <c r="I14" s="110" t="s">
        <v>35</v>
      </c>
      <c r="J14" s="109" t="s">
        <v>197</v>
      </c>
      <c r="K14" s="109"/>
      <c r="L14" s="109"/>
      <c r="M14" s="110" t="s">
        <v>150</v>
      </c>
    </row>
    <row r="15" spans="2:13" ht="256.5" customHeight="1">
      <c r="B15" s="112"/>
      <c r="C15" s="112"/>
      <c r="D15" s="112"/>
      <c r="E15" s="112"/>
      <c r="F15" s="1" t="s">
        <v>28</v>
      </c>
      <c r="G15" s="1" t="s">
        <v>29</v>
      </c>
      <c r="H15" s="1" t="s">
        <v>30</v>
      </c>
      <c r="I15" s="112"/>
      <c r="J15" s="1" t="s">
        <v>28</v>
      </c>
      <c r="K15" s="1" t="s">
        <v>29</v>
      </c>
      <c r="L15" s="1" t="s">
        <v>30</v>
      </c>
      <c r="M15" s="112"/>
    </row>
    <row r="16" spans="2:13" ht="14.25" customHeight="1">
      <c r="B16" s="11">
        <v>1</v>
      </c>
      <c r="C16" s="11">
        <v>2</v>
      </c>
      <c r="D16" s="11">
        <v>3</v>
      </c>
      <c r="E16" s="11">
        <v>4</v>
      </c>
      <c r="F16" s="11">
        <v>5</v>
      </c>
      <c r="G16" s="11">
        <v>6</v>
      </c>
      <c r="H16" s="11">
        <v>7</v>
      </c>
      <c r="I16" s="11">
        <v>8</v>
      </c>
      <c r="J16" s="11">
        <v>9</v>
      </c>
      <c r="K16" s="11">
        <v>10</v>
      </c>
      <c r="L16" s="11">
        <v>11</v>
      </c>
      <c r="M16" s="11">
        <v>12</v>
      </c>
    </row>
    <row r="17" spans="2:13" ht="93.75">
      <c r="B17" s="2" t="s">
        <v>36</v>
      </c>
      <c r="C17" s="3" t="s">
        <v>8</v>
      </c>
      <c r="D17" s="3" t="s">
        <v>9</v>
      </c>
      <c r="E17" s="18"/>
      <c r="F17" s="18"/>
      <c r="G17" s="18"/>
      <c r="H17" s="18"/>
      <c r="I17" s="18"/>
      <c r="J17" s="18"/>
      <c r="K17" s="18"/>
      <c r="L17" s="18"/>
      <c r="M17" s="18"/>
    </row>
    <row r="18" spans="2:13" ht="18.75">
      <c r="B18" s="3" t="s">
        <v>200</v>
      </c>
      <c r="C18" s="3" t="s">
        <v>53</v>
      </c>
      <c r="D18" s="3" t="s">
        <v>53</v>
      </c>
      <c r="E18" s="9" t="s">
        <v>116</v>
      </c>
      <c r="F18" s="9" t="s">
        <v>116</v>
      </c>
      <c r="G18" s="9" t="s">
        <v>116</v>
      </c>
      <c r="H18" s="9" t="s">
        <v>116</v>
      </c>
      <c r="I18" s="9" t="s">
        <v>116</v>
      </c>
      <c r="J18" s="9" t="s">
        <v>116</v>
      </c>
      <c r="K18" s="9" t="s">
        <v>116</v>
      </c>
      <c r="L18" s="9" t="s">
        <v>116</v>
      </c>
      <c r="M18" s="9" t="s">
        <v>116</v>
      </c>
    </row>
    <row r="19" spans="2:13" ht="75">
      <c r="B19" s="4" t="s">
        <v>91</v>
      </c>
      <c r="C19" s="3" t="s">
        <v>8</v>
      </c>
      <c r="D19" s="3" t="s">
        <v>53</v>
      </c>
      <c r="E19" s="9" t="s">
        <v>116</v>
      </c>
      <c r="F19" s="9" t="s">
        <v>116</v>
      </c>
      <c r="G19" s="18"/>
      <c r="H19" s="9" t="s">
        <v>116</v>
      </c>
      <c r="I19" s="9" t="s">
        <v>116</v>
      </c>
      <c r="J19" s="9" t="s">
        <v>116</v>
      </c>
      <c r="K19" s="18"/>
      <c r="L19" s="9" t="s">
        <v>116</v>
      </c>
      <c r="M19" s="9"/>
    </row>
    <row r="20" spans="2:13" ht="40.5" customHeight="1">
      <c r="B20" s="2" t="s">
        <v>37</v>
      </c>
      <c r="C20" s="3" t="s">
        <v>8</v>
      </c>
      <c r="D20" s="3" t="s">
        <v>10</v>
      </c>
      <c r="E20" s="18"/>
      <c r="F20" s="18"/>
      <c r="G20" s="18"/>
      <c r="H20" s="18"/>
      <c r="I20" s="18"/>
      <c r="J20" s="18"/>
      <c r="K20" s="18"/>
      <c r="L20" s="18"/>
      <c r="M20" s="18"/>
    </row>
    <row r="21" spans="2:13" ht="18.75">
      <c r="B21" s="3" t="s">
        <v>200</v>
      </c>
      <c r="C21" s="3" t="s">
        <v>53</v>
      </c>
      <c r="D21" s="3" t="s">
        <v>53</v>
      </c>
      <c r="E21" s="9" t="s">
        <v>116</v>
      </c>
      <c r="F21" s="9" t="s">
        <v>116</v>
      </c>
      <c r="G21" s="9" t="s">
        <v>116</v>
      </c>
      <c r="H21" s="9" t="s">
        <v>116</v>
      </c>
      <c r="I21" s="9" t="s">
        <v>116</v>
      </c>
      <c r="J21" s="9" t="s">
        <v>116</v>
      </c>
      <c r="K21" s="9" t="s">
        <v>116</v>
      </c>
      <c r="L21" s="9" t="s">
        <v>116</v>
      </c>
      <c r="M21" s="9" t="s">
        <v>116</v>
      </c>
    </row>
    <row r="22" spans="2:13" ht="75">
      <c r="B22" s="4" t="s">
        <v>91</v>
      </c>
      <c r="C22" s="3" t="s">
        <v>8</v>
      </c>
      <c r="D22" s="3" t="s">
        <v>53</v>
      </c>
      <c r="E22" s="9" t="s">
        <v>116</v>
      </c>
      <c r="F22" s="9" t="s">
        <v>116</v>
      </c>
      <c r="G22" s="18"/>
      <c r="H22" s="9" t="s">
        <v>116</v>
      </c>
      <c r="I22" s="9" t="s">
        <v>116</v>
      </c>
      <c r="J22" s="9" t="s">
        <v>116</v>
      </c>
      <c r="K22" s="18"/>
      <c r="L22" s="9" t="s">
        <v>116</v>
      </c>
      <c r="M22" s="18"/>
    </row>
    <row r="23" spans="2:13" ht="18.75">
      <c r="B23" s="2" t="s">
        <v>38</v>
      </c>
      <c r="C23" s="3" t="s">
        <v>8</v>
      </c>
      <c r="D23" s="3" t="s">
        <v>11</v>
      </c>
      <c r="E23" s="18"/>
      <c r="F23" s="18"/>
      <c r="G23" s="18"/>
      <c r="H23" s="18"/>
      <c r="I23" s="18"/>
      <c r="J23" s="18"/>
      <c r="K23" s="18"/>
      <c r="L23" s="18"/>
      <c r="M23" s="18"/>
    </row>
    <row r="24" spans="2:13" ht="18.75">
      <c r="B24" s="2" t="s">
        <v>39</v>
      </c>
      <c r="C24" s="3" t="s">
        <v>8</v>
      </c>
      <c r="D24" s="3" t="s">
        <v>12</v>
      </c>
      <c r="E24" s="18"/>
      <c r="F24" s="18"/>
      <c r="G24" s="18"/>
      <c r="H24" s="18"/>
      <c r="I24" s="18"/>
      <c r="J24" s="18"/>
      <c r="K24" s="18"/>
      <c r="L24" s="18"/>
      <c r="M24" s="18"/>
    </row>
    <row r="25" spans="2:13" ht="18.75">
      <c r="B25" s="2" t="s">
        <v>40</v>
      </c>
      <c r="C25" s="3" t="s">
        <v>8</v>
      </c>
      <c r="D25" s="3" t="s">
        <v>13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8.75">
      <c r="B26" s="2" t="s">
        <v>41</v>
      </c>
      <c r="C26" s="3" t="s">
        <v>8</v>
      </c>
      <c r="D26" s="3" t="s">
        <v>14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3" ht="18.75">
      <c r="B27" s="2" t="s">
        <v>189</v>
      </c>
      <c r="C27" s="3" t="s">
        <v>8</v>
      </c>
      <c r="D27" s="3" t="s">
        <v>15</v>
      </c>
      <c r="E27" s="18"/>
      <c r="F27" s="18"/>
      <c r="G27" s="18"/>
      <c r="H27" s="18"/>
      <c r="I27" s="18"/>
      <c r="J27" s="18"/>
      <c r="K27" s="18"/>
      <c r="L27" s="18"/>
      <c r="M27" s="18"/>
    </row>
    <row r="28" spans="2:13" ht="18.75">
      <c r="B28" s="2" t="s">
        <v>42</v>
      </c>
      <c r="C28" s="3" t="s">
        <v>8</v>
      </c>
      <c r="D28" s="3" t="s">
        <v>16</v>
      </c>
      <c r="E28" s="18"/>
      <c r="F28" s="18"/>
      <c r="G28" s="18"/>
      <c r="H28" s="18"/>
      <c r="I28" s="18"/>
      <c r="J28" s="18"/>
      <c r="K28" s="18"/>
      <c r="L28" s="18"/>
      <c r="M28" s="18"/>
    </row>
    <row r="29" spans="2:13" ht="18.75">
      <c r="B29" s="2" t="s">
        <v>179</v>
      </c>
      <c r="C29" s="3" t="s">
        <v>8</v>
      </c>
      <c r="D29" s="3" t="s">
        <v>115</v>
      </c>
      <c r="E29" s="18"/>
      <c r="F29" s="18"/>
      <c r="G29" s="18"/>
      <c r="H29" s="18"/>
      <c r="I29" s="18"/>
      <c r="J29" s="18"/>
      <c r="K29" s="18"/>
      <c r="L29" s="18"/>
      <c r="M29" s="18"/>
    </row>
    <row r="30" spans="2:13" ht="18.75">
      <c r="B30" s="2" t="s">
        <v>43</v>
      </c>
      <c r="C30" s="3" t="s">
        <v>8</v>
      </c>
      <c r="D30" s="3" t="s">
        <v>17</v>
      </c>
      <c r="E30" s="18"/>
      <c r="F30" s="18"/>
      <c r="G30" s="18"/>
      <c r="H30" s="18"/>
      <c r="I30" s="18"/>
      <c r="J30" s="18"/>
      <c r="K30" s="18"/>
      <c r="L30" s="18"/>
      <c r="M30" s="18"/>
    </row>
    <row r="31" spans="2:13" ht="18.75">
      <c r="B31" s="2" t="s">
        <v>180</v>
      </c>
      <c r="C31" s="3" t="s">
        <v>8</v>
      </c>
      <c r="D31" s="3" t="s">
        <v>46</v>
      </c>
      <c r="E31" s="18"/>
      <c r="F31" s="18"/>
      <c r="G31" s="18"/>
      <c r="H31" s="18"/>
      <c r="I31" s="18"/>
      <c r="J31" s="18"/>
      <c r="K31" s="18"/>
      <c r="L31" s="18"/>
      <c r="M31" s="18"/>
    </row>
    <row r="32" spans="2:13" ht="18.75">
      <c r="B32" s="2" t="s">
        <v>181</v>
      </c>
      <c r="C32" s="3" t="s">
        <v>8</v>
      </c>
      <c r="D32" s="3" t="s">
        <v>47</v>
      </c>
      <c r="E32" s="18"/>
      <c r="F32" s="18"/>
      <c r="G32" s="18"/>
      <c r="H32" s="18"/>
      <c r="I32" s="18"/>
      <c r="J32" s="18"/>
      <c r="K32" s="18"/>
      <c r="L32" s="18"/>
      <c r="M32" s="18"/>
    </row>
    <row r="33" spans="2:13" ht="18.75">
      <c r="B33" s="2" t="s">
        <v>182</v>
      </c>
      <c r="C33" s="3" t="s">
        <v>8</v>
      </c>
      <c r="D33" s="3" t="s">
        <v>121</v>
      </c>
      <c r="E33" s="18"/>
      <c r="F33" s="18"/>
      <c r="G33" s="18"/>
      <c r="H33" s="18"/>
      <c r="I33" s="18"/>
      <c r="J33" s="18"/>
      <c r="K33" s="18"/>
      <c r="L33" s="18"/>
      <c r="M33" s="18"/>
    </row>
    <row r="34" spans="2:13" ht="18.75">
      <c r="B34" s="28" t="s">
        <v>190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ht="62.25" customHeight="1">
      <c r="B35" s="2" t="s">
        <v>44</v>
      </c>
      <c r="C35" s="3" t="s">
        <v>8</v>
      </c>
      <c r="D35" s="3" t="s">
        <v>48</v>
      </c>
      <c r="E35" s="18"/>
      <c r="F35" s="18"/>
      <c r="G35" s="18"/>
      <c r="H35" s="18"/>
      <c r="I35" s="18"/>
      <c r="J35" s="18"/>
      <c r="K35" s="18"/>
      <c r="L35" s="18"/>
      <c r="M35" s="18"/>
    </row>
    <row r="36" spans="2:13" ht="37.5">
      <c r="B36" s="2" t="s">
        <v>45</v>
      </c>
      <c r="C36" s="3" t="s">
        <v>8</v>
      </c>
      <c r="D36" s="3" t="s">
        <v>49</v>
      </c>
      <c r="E36" s="18"/>
      <c r="F36" s="18"/>
      <c r="G36" s="18"/>
      <c r="H36" s="18"/>
      <c r="I36" s="18"/>
      <c r="J36" s="18"/>
      <c r="K36" s="18"/>
      <c r="L36" s="18"/>
      <c r="M36" s="18"/>
    </row>
    <row r="37" ht="18.75">
      <c r="B37" s="21" t="s">
        <v>32</v>
      </c>
    </row>
    <row r="38" spans="2:13" ht="43.5" customHeight="1">
      <c r="B38" s="108" t="s">
        <v>199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</row>
    <row r="39" spans="2:13" ht="47.25" customHeight="1">
      <c r="B39" s="108" t="s">
        <v>61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</row>
    <row r="40" spans="2:13" ht="75.75" customHeight="1">
      <c r="B40" s="115" t="s">
        <v>201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</row>
    <row r="42" spans="2:13" ht="26.25">
      <c r="B42" s="33" t="s">
        <v>0</v>
      </c>
      <c r="I42" s="34"/>
      <c r="J42" s="35"/>
      <c r="K42" s="35"/>
      <c r="L42" s="34"/>
      <c r="M42" s="34"/>
    </row>
    <row r="43" spans="2:13" ht="26.25">
      <c r="B43" s="33"/>
      <c r="I43" s="34"/>
      <c r="J43" s="36" t="s">
        <v>3</v>
      </c>
      <c r="K43" s="36"/>
      <c r="L43" s="36" t="s">
        <v>2</v>
      </c>
      <c r="M43" s="36"/>
    </row>
    <row r="44" spans="2:13" ht="26.25">
      <c r="B44" s="33" t="s">
        <v>1</v>
      </c>
      <c r="I44" s="34"/>
      <c r="J44" s="35"/>
      <c r="K44" s="35"/>
      <c r="L44" s="34"/>
      <c r="M44" s="34"/>
    </row>
    <row r="45" spans="9:13" ht="20.25">
      <c r="I45" s="34"/>
      <c r="J45" s="36" t="s">
        <v>3</v>
      </c>
      <c r="K45" s="36"/>
      <c r="L45" s="36" t="s">
        <v>2</v>
      </c>
      <c r="M45" s="36"/>
    </row>
    <row r="49" ht="18.75">
      <c r="B49" s="37"/>
    </row>
    <row r="50" ht="18.75">
      <c r="B50" s="37"/>
    </row>
    <row r="51" ht="18.75">
      <c r="B51" s="37"/>
    </row>
    <row r="52" ht="18.75">
      <c r="B52" s="37"/>
    </row>
    <row r="53" ht="18.75">
      <c r="B53" s="37"/>
    </row>
    <row r="54" ht="18.75">
      <c r="B54" s="37"/>
    </row>
    <row r="55" ht="18.75">
      <c r="B55" s="37"/>
    </row>
    <row r="56" ht="18.75">
      <c r="B56" s="37"/>
    </row>
    <row r="57" ht="18.75">
      <c r="B57" s="37"/>
    </row>
    <row r="58" ht="18.75">
      <c r="B58" s="37"/>
    </row>
    <row r="59" ht="18.75">
      <c r="B59" s="37"/>
    </row>
    <row r="60" ht="18.75">
      <c r="B60" s="37"/>
    </row>
    <row r="61" ht="18.75">
      <c r="B61" s="37"/>
    </row>
    <row r="62" ht="18.75">
      <c r="B62" s="37"/>
    </row>
    <row r="63" ht="18.75">
      <c r="B63" s="37"/>
    </row>
    <row r="64" ht="18.75">
      <c r="B64" s="37"/>
    </row>
  </sheetData>
  <sheetProtection/>
  <mergeCells count="13">
    <mergeCell ref="C14:C15"/>
    <mergeCell ref="D14:D15"/>
    <mergeCell ref="E14:E15"/>
    <mergeCell ref="B38:M38"/>
    <mergeCell ref="B39:M39"/>
    <mergeCell ref="B40:M40"/>
    <mergeCell ref="B14:B15"/>
    <mergeCell ref="C6:M6"/>
    <mergeCell ref="F14:H14"/>
    <mergeCell ref="C7:M7"/>
    <mergeCell ref="J14:L14"/>
    <mergeCell ref="M14:M15"/>
    <mergeCell ref="I14:I1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8" scale="2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P64"/>
  <sheetViews>
    <sheetView showGridLines="0" zoomScale="75" zoomScaleNormal="75" zoomScaleSheetLayoutView="70" zoomScalePageLayoutView="0" workbookViewId="0" topLeftCell="B1">
      <selection activeCell="J31" sqref="J31"/>
    </sheetView>
  </sheetViews>
  <sheetFormatPr defaultColWidth="9.140625" defaultRowHeight="12.75"/>
  <cols>
    <col min="1" max="1" width="9.140625" style="14" customWidth="1"/>
    <col min="2" max="2" width="46.57421875" style="14" customWidth="1"/>
    <col min="3" max="3" width="14.8515625" style="14" customWidth="1"/>
    <col min="4" max="4" width="9.140625" style="14" customWidth="1"/>
    <col min="5" max="6" width="19.57421875" style="14" customWidth="1"/>
    <col min="7" max="9" width="22.28125" style="14" customWidth="1"/>
    <col min="10" max="11" width="21.140625" style="14" customWidth="1"/>
    <col min="12" max="14" width="22.8515625" style="14" customWidth="1"/>
    <col min="15" max="15" width="38.28125" style="14" customWidth="1"/>
    <col min="16" max="16" width="0.2890625" style="14" customWidth="1"/>
    <col min="17" max="16384" width="9.140625" style="14" customWidth="1"/>
  </cols>
  <sheetData>
    <row r="2" ht="20.25">
      <c r="O2" s="24" t="s">
        <v>195</v>
      </c>
    </row>
    <row r="3" spans="2:15" ht="71.25" customHeight="1">
      <c r="B3" s="38" t="s">
        <v>186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5" spans="2:15" ht="21.75" customHeight="1">
      <c r="B5" s="13" t="s">
        <v>4</v>
      </c>
      <c r="C5" s="108" t="s">
        <v>50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2:15" ht="21.75" customHeight="1">
      <c r="B6" s="13" t="s">
        <v>5</v>
      </c>
      <c r="C6" s="108" t="s">
        <v>265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2:15" ht="21.75" customHeight="1">
      <c r="B7" s="13" t="s">
        <v>20</v>
      </c>
      <c r="C7" s="108" t="s">
        <v>62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2:16" ht="21.75" customHeight="1">
      <c r="B8" s="13" t="s">
        <v>21</v>
      </c>
      <c r="E8" s="55" t="s">
        <v>266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2:16" ht="21.75" customHeight="1">
      <c r="B9" s="13" t="s">
        <v>22</v>
      </c>
      <c r="E9" s="88">
        <v>2823007485</v>
      </c>
      <c r="F9" s="89"/>
      <c r="G9" s="89"/>
      <c r="H9" s="89"/>
      <c r="I9" s="89"/>
      <c r="J9" s="89"/>
      <c r="K9" s="89"/>
      <c r="L9" s="89"/>
      <c r="M9" s="89"/>
      <c r="N9" s="89"/>
      <c r="O9" s="16"/>
      <c r="P9" s="16"/>
    </row>
    <row r="10" spans="2:16" ht="21.75" customHeight="1">
      <c r="B10" s="13" t="s">
        <v>23</v>
      </c>
      <c r="E10" s="89" t="s">
        <v>264</v>
      </c>
      <c r="F10" s="89"/>
      <c r="G10" s="89"/>
      <c r="H10" s="89"/>
      <c r="I10" s="89"/>
      <c r="J10" s="89"/>
      <c r="K10" s="89"/>
      <c r="L10" s="89"/>
      <c r="M10" s="89"/>
      <c r="N10" s="16"/>
      <c r="O10" s="16"/>
      <c r="P10" s="16"/>
    </row>
    <row r="11" spans="2:16" ht="21.75" customHeight="1">
      <c r="B11" s="13" t="s">
        <v>183</v>
      </c>
      <c r="E11" s="89" t="s">
        <v>262</v>
      </c>
      <c r="F11" s="89"/>
      <c r="G11" s="89"/>
      <c r="H11" s="89"/>
      <c r="I11" s="89"/>
      <c r="J11" s="89"/>
      <c r="K11" s="89"/>
      <c r="L11" s="89"/>
      <c r="M11" s="89"/>
      <c r="N11" s="89"/>
      <c r="O11" s="16"/>
      <c r="P11" s="16"/>
    </row>
    <row r="12" spans="2:16" ht="21.75" customHeight="1">
      <c r="B12" s="13" t="s">
        <v>24</v>
      </c>
      <c r="E12" s="88">
        <v>2021</v>
      </c>
      <c r="F12" s="89"/>
      <c r="G12" s="89"/>
      <c r="H12" s="89"/>
      <c r="I12" s="89"/>
      <c r="J12" s="89"/>
      <c r="K12" s="89"/>
      <c r="L12" s="89"/>
      <c r="M12" s="89"/>
      <c r="N12" s="16"/>
      <c r="O12" s="16"/>
      <c r="P12" s="16"/>
    </row>
    <row r="13" spans="8:15" ht="21.75" customHeight="1">
      <c r="H13" s="15"/>
      <c r="I13" s="15"/>
      <c r="J13" s="15"/>
      <c r="K13" s="15"/>
      <c r="L13" s="15"/>
      <c r="M13" s="15"/>
      <c r="O13" s="27"/>
    </row>
    <row r="14" spans="2:15" ht="46.5" customHeight="1">
      <c r="B14" s="110" t="s">
        <v>6</v>
      </c>
      <c r="C14" s="110" t="s">
        <v>7</v>
      </c>
      <c r="D14" s="110" t="s">
        <v>19</v>
      </c>
      <c r="E14" s="110" t="s">
        <v>34</v>
      </c>
      <c r="F14" s="110" t="s">
        <v>33</v>
      </c>
      <c r="G14" s="109" t="s">
        <v>31</v>
      </c>
      <c r="H14" s="109"/>
      <c r="I14" s="109"/>
      <c r="J14" s="110" t="s">
        <v>35</v>
      </c>
      <c r="K14" s="110" t="s">
        <v>192</v>
      </c>
      <c r="L14" s="109" t="s">
        <v>191</v>
      </c>
      <c r="M14" s="109"/>
      <c r="N14" s="109"/>
      <c r="O14" s="110" t="s">
        <v>150</v>
      </c>
    </row>
    <row r="15" spans="2:15" ht="256.5" customHeight="1">
      <c r="B15" s="112"/>
      <c r="C15" s="112"/>
      <c r="D15" s="112"/>
      <c r="E15" s="112"/>
      <c r="F15" s="112"/>
      <c r="G15" s="1" t="s">
        <v>26</v>
      </c>
      <c r="H15" s="1" t="s">
        <v>27</v>
      </c>
      <c r="I15" s="1" t="s">
        <v>30</v>
      </c>
      <c r="J15" s="112"/>
      <c r="K15" s="112"/>
      <c r="L15" s="1" t="s">
        <v>26</v>
      </c>
      <c r="M15" s="1" t="s">
        <v>27</v>
      </c>
      <c r="N15" s="1" t="s">
        <v>30</v>
      </c>
      <c r="O15" s="112"/>
    </row>
    <row r="16" spans="2:15" ht="14.25" customHeight="1">
      <c r="B16" s="11">
        <v>1</v>
      </c>
      <c r="C16" s="11">
        <v>2</v>
      </c>
      <c r="D16" s="11">
        <v>3</v>
      </c>
      <c r="E16" s="11">
        <v>4</v>
      </c>
      <c r="F16" s="11">
        <v>5</v>
      </c>
      <c r="G16" s="11">
        <v>6</v>
      </c>
      <c r="H16" s="11">
        <v>7</v>
      </c>
      <c r="I16" s="11">
        <v>8</v>
      </c>
      <c r="J16" s="11">
        <v>9</v>
      </c>
      <c r="K16" s="11">
        <v>10</v>
      </c>
      <c r="L16" s="11">
        <v>11</v>
      </c>
      <c r="M16" s="11">
        <v>12</v>
      </c>
      <c r="N16" s="11">
        <v>13</v>
      </c>
      <c r="O16" s="11">
        <v>14</v>
      </c>
    </row>
    <row r="17" spans="2:15" ht="93.75">
      <c r="B17" s="2" t="s">
        <v>36</v>
      </c>
      <c r="C17" s="3" t="s">
        <v>8</v>
      </c>
      <c r="D17" s="3" t="s">
        <v>9</v>
      </c>
      <c r="E17" s="95">
        <f>G17+H17+I17</f>
        <v>34157</v>
      </c>
      <c r="F17" s="95">
        <f>E17</f>
        <v>34157</v>
      </c>
      <c r="G17" s="95">
        <v>28385</v>
      </c>
      <c r="H17" s="95">
        <v>66</v>
      </c>
      <c r="I17" s="95">
        <v>5706</v>
      </c>
      <c r="J17" s="92">
        <v>21905</v>
      </c>
      <c r="K17" s="92">
        <v>21905</v>
      </c>
      <c r="L17" s="92">
        <v>16667</v>
      </c>
      <c r="M17" s="92">
        <v>29</v>
      </c>
      <c r="N17" s="92">
        <v>5209</v>
      </c>
      <c r="O17" s="18"/>
    </row>
    <row r="18" spans="2:15" ht="40.5" customHeight="1">
      <c r="B18" s="2" t="s">
        <v>37</v>
      </c>
      <c r="C18" s="3" t="s">
        <v>8</v>
      </c>
      <c r="D18" s="3" t="s">
        <v>10</v>
      </c>
      <c r="E18" s="95">
        <f aca="true" t="shared" si="0" ref="E18:E32">G18+H18+I18</f>
        <v>19137</v>
      </c>
      <c r="F18" s="95">
        <f>E18</f>
        <v>19137</v>
      </c>
      <c r="G18" s="95">
        <v>16157</v>
      </c>
      <c r="H18" s="95">
        <v>36</v>
      </c>
      <c r="I18" s="95">
        <v>2944</v>
      </c>
      <c r="J18" s="92">
        <v>18037</v>
      </c>
      <c r="K18" s="92">
        <v>18037</v>
      </c>
      <c r="L18" s="92">
        <v>13493</v>
      </c>
      <c r="M18" s="92">
        <v>24</v>
      </c>
      <c r="N18" s="92">
        <v>4520</v>
      </c>
      <c r="O18" s="18"/>
    </row>
    <row r="19" spans="2:15" ht="18.75">
      <c r="B19" s="2" t="s">
        <v>38</v>
      </c>
      <c r="C19" s="3" t="s">
        <v>8</v>
      </c>
      <c r="D19" s="3" t="s">
        <v>11</v>
      </c>
      <c r="E19" s="95">
        <f t="shared" si="0"/>
        <v>15020</v>
      </c>
      <c r="F19" s="95">
        <f>F17-F18</f>
        <v>15020</v>
      </c>
      <c r="G19" s="95">
        <f>G17-G18</f>
        <v>12228</v>
      </c>
      <c r="H19" s="95">
        <f>H17-H18</f>
        <v>30</v>
      </c>
      <c r="I19" s="95">
        <f>I17-I18</f>
        <v>2762</v>
      </c>
      <c r="J19" s="92">
        <v>3868</v>
      </c>
      <c r="K19" s="92">
        <v>3868</v>
      </c>
      <c r="L19" s="92">
        <v>3174</v>
      </c>
      <c r="M19" s="92">
        <v>5</v>
      </c>
      <c r="N19" s="92">
        <v>689</v>
      </c>
      <c r="O19" s="18"/>
    </row>
    <row r="20" spans="2:15" ht="18.75">
      <c r="B20" s="2" t="s">
        <v>39</v>
      </c>
      <c r="C20" s="3" t="s">
        <v>8</v>
      </c>
      <c r="D20" s="3" t="s">
        <v>12</v>
      </c>
      <c r="E20" s="95">
        <f t="shared" si="0"/>
        <v>0</v>
      </c>
      <c r="F20" s="95"/>
      <c r="G20" s="95"/>
      <c r="H20" s="95"/>
      <c r="I20" s="95"/>
      <c r="J20" s="92">
        <v>0</v>
      </c>
      <c r="K20" s="92"/>
      <c r="L20" s="92"/>
      <c r="M20" s="92"/>
      <c r="N20" s="92"/>
      <c r="O20" s="18"/>
    </row>
    <row r="21" spans="2:15" ht="18.75">
      <c r="B21" s="2" t="s">
        <v>40</v>
      </c>
      <c r="C21" s="3" t="s">
        <v>8</v>
      </c>
      <c r="D21" s="3" t="s">
        <v>13</v>
      </c>
      <c r="E21" s="95">
        <f>G21+H21+I21</f>
        <v>7003</v>
      </c>
      <c r="F21" s="95">
        <f>G21+H21+I21</f>
        <v>7003</v>
      </c>
      <c r="G21" s="95">
        <v>5820</v>
      </c>
      <c r="H21" s="95">
        <v>13</v>
      </c>
      <c r="I21" s="95">
        <v>1170</v>
      </c>
      <c r="J21" s="92">
        <v>0</v>
      </c>
      <c r="K21" s="92"/>
      <c r="L21" s="92"/>
      <c r="M21" s="92"/>
      <c r="N21" s="92"/>
      <c r="O21" s="18"/>
    </row>
    <row r="22" spans="2:15" ht="18.75">
      <c r="B22" s="2" t="s">
        <v>41</v>
      </c>
      <c r="C22" s="3" t="s">
        <v>8</v>
      </c>
      <c r="D22" s="3" t="s">
        <v>14</v>
      </c>
      <c r="E22" s="95">
        <f>G22+H22+I22</f>
        <v>8017</v>
      </c>
      <c r="F22" s="95">
        <f>F19</f>
        <v>15020</v>
      </c>
      <c r="G22" s="95">
        <f>G19-G20-G21</f>
        <v>6408</v>
      </c>
      <c r="H22" s="95">
        <f>H19-H20-H21</f>
        <v>17</v>
      </c>
      <c r="I22" s="95">
        <f>I19-I20-I21</f>
        <v>1592</v>
      </c>
      <c r="J22" s="92">
        <v>3868</v>
      </c>
      <c r="K22" s="92">
        <v>3868</v>
      </c>
      <c r="L22" s="92">
        <v>3174</v>
      </c>
      <c r="M22" s="92">
        <v>5</v>
      </c>
      <c r="N22" s="92">
        <v>689</v>
      </c>
      <c r="O22" s="18"/>
    </row>
    <row r="23" spans="2:15" ht="18.75">
      <c r="B23" s="2" t="s">
        <v>189</v>
      </c>
      <c r="C23" s="3" t="s">
        <v>8</v>
      </c>
      <c r="D23" s="3" t="s">
        <v>15</v>
      </c>
      <c r="E23" s="95">
        <f t="shared" si="0"/>
        <v>88</v>
      </c>
      <c r="F23" s="95">
        <f>G23+H23+I23</f>
        <v>88</v>
      </c>
      <c r="G23" s="95">
        <v>73</v>
      </c>
      <c r="H23" s="95"/>
      <c r="I23" s="95">
        <v>15</v>
      </c>
      <c r="J23" s="92">
        <v>0</v>
      </c>
      <c r="K23" s="92"/>
      <c r="L23" s="92"/>
      <c r="M23" s="92"/>
      <c r="N23" s="92"/>
      <c r="O23" s="18"/>
    </row>
    <row r="24" spans="2:15" ht="18.75">
      <c r="B24" s="2" t="s">
        <v>42</v>
      </c>
      <c r="C24" s="3" t="s">
        <v>8</v>
      </c>
      <c r="D24" s="3" t="s">
        <v>16</v>
      </c>
      <c r="E24" s="95">
        <f t="shared" si="0"/>
        <v>0</v>
      </c>
      <c r="F24" s="95"/>
      <c r="G24" s="95"/>
      <c r="H24" s="95"/>
      <c r="I24" s="95"/>
      <c r="J24" s="92">
        <v>0</v>
      </c>
      <c r="K24" s="92"/>
      <c r="L24" s="92"/>
      <c r="M24" s="92"/>
      <c r="N24" s="92"/>
      <c r="O24" s="18"/>
    </row>
    <row r="25" spans="2:15" ht="18.75">
      <c r="B25" s="2" t="s">
        <v>179</v>
      </c>
      <c r="C25" s="3" t="s">
        <v>8</v>
      </c>
      <c r="D25" s="3" t="s">
        <v>115</v>
      </c>
      <c r="E25" s="95">
        <f t="shared" si="0"/>
        <v>2163</v>
      </c>
      <c r="F25" s="95">
        <f>E25</f>
        <v>2163</v>
      </c>
      <c r="G25" s="95">
        <v>2163</v>
      </c>
      <c r="H25" s="95"/>
      <c r="I25" s="95"/>
      <c r="J25" s="92">
        <v>2144</v>
      </c>
      <c r="K25" s="92">
        <v>2144</v>
      </c>
      <c r="L25" s="92">
        <v>2104</v>
      </c>
      <c r="M25" s="92"/>
      <c r="N25" s="92">
        <v>40</v>
      </c>
      <c r="O25" s="18"/>
    </row>
    <row r="26" spans="2:15" ht="18.75">
      <c r="B26" s="2" t="s">
        <v>43</v>
      </c>
      <c r="C26" s="3" t="s">
        <v>8</v>
      </c>
      <c r="D26" s="3" t="s">
        <v>17</v>
      </c>
      <c r="E26" s="95">
        <f t="shared" si="0"/>
        <v>1425</v>
      </c>
      <c r="F26" s="95">
        <f>E26</f>
        <v>1425</v>
      </c>
      <c r="G26" s="95">
        <v>1425</v>
      </c>
      <c r="H26" s="95"/>
      <c r="I26" s="95"/>
      <c r="J26" s="92">
        <v>-964</v>
      </c>
      <c r="K26" s="92">
        <v>-964</v>
      </c>
      <c r="L26" s="92">
        <v>-964</v>
      </c>
      <c r="M26" s="92"/>
      <c r="N26" s="92"/>
      <c r="O26" s="18"/>
    </row>
    <row r="27" spans="2:15" ht="18.75">
      <c r="B27" s="2" t="s">
        <v>180</v>
      </c>
      <c r="C27" s="3" t="s">
        <v>8</v>
      </c>
      <c r="D27" s="3" t="s">
        <v>46</v>
      </c>
      <c r="E27" s="95">
        <f>F27</f>
        <v>8843</v>
      </c>
      <c r="F27" s="95">
        <f>G27+H27+I27</f>
        <v>8843</v>
      </c>
      <c r="G27" s="95">
        <f>G22+G23-G24+G25-G26</f>
        <v>7219</v>
      </c>
      <c r="H27" s="95">
        <f>H22+H23-H24+H25-H26</f>
        <v>17</v>
      </c>
      <c r="I27" s="95">
        <f>I22+I23-I24+I25-I26</f>
        <v>1607</v>
      </c>
      <c r="J27" s="92">
        <v>5048</v>
      </c>
      <c r="K27" s="92">
        <v>5048</v>
      </c>
      <c r="L27" s="92">
        <v>4314</v>
      </c>
      <c r="M27" s="92">
        <v>5</v>
      </c>
      <c r="N27" s="92">
        <v>729</v>
      </c>
      <c r="O27" s="18"/>
    </row>
    <row r="28" spans="2:15" ht="18.75">
      <c r="B28" s="2" t="s">
        <v>181</v>
      </c>
      <c r="C28" s="3" t="s">
        <v>8</v>
      </c>
      <c r="D28" s="3" t="s">
        <v>47</v>
      </c>
      <c r="E28" s="95">
        <f t="shared" si="0"/>
        <v>1493</v>
      </c>
      <c r="F28" s="95">
        <f>E28</f>
        <v>1493</v>
      </c>
      <c r="G28" s="96">
        <v>1241</v>
      </c>
      <c r="H28" s="96">
        <v>3</v>
      </c>
      <c r="I28" s="96">
        <v>249</v>
      </c>
      <c r="J28" s="92">
        <v>-513</v>
      </c>
      <c r="K28" s="92">
        <v>-513</v>
      </c>
      <c r="L28" s="93">
        <v>-513</v>
      </c>
      <c r="M28" s="93"/>
      <c r="N28" s="93"/>
      <c r="O28" s="18" t="s">
        <v>263</v>
      </c>
    </row>
    <row r="29" spans="2:15" ht="18.75">
      <c r="B29" s="2" t="s">
        <v>182</v>
      </c>
      <c r="C29" s="3" t="s">
        <v>8</v>
      </c>
      <c r="D29" s="3" t="s">
        <v>121</v>
      </c>
      <c r="E29" s="95">
        <f>F29</f>
        <v>7350</v>
      </c>
      <c r="F29" s="95">
        <f>G29+H29+I29</f>
        <v>7350</v>
      </c>
      <c r="G29" s="95">
        <f>G27-G28</f>
        <v>5978</v>
      </c>
      <c r="H29" s="95">
        <f>H27-H28</f>
        <v>14</v>
      </c>
      <c r="I29" s="95">
        <f>I27-I28</f>
        <v>1358</v>
      </c>
      <c r="J29" s="92">
        <v>4535</v>
      </c>
      <c r="K29" s="92">
        <v>4535</v>
      </c>
      <c r="L29" s="92">
        <v>3801</v>
      </c>
      <c r="M29" s="92">
        <v>5</v>
      </c>
      <c r="N29" s="92">
        <v>729</v>
      </c>
      <c r="O29" s="18"/>
    </row>
    <row r="30" spans="2:15" ht="18.75">
      <c r="B30" s="28" t="s">
        <v>190</v>
      </c>
      <c r="C30" s="3"/>
      <c r="D30" s="3"/>
      <c r="E30" s="95">
        <f t="shared" si="0"/>
        <v>0</v>
      </c>
      <c r="F30" s="97"/>
      <c r="G30" s="97"/>
      <c r="H30" s="97"/>
      <c r="I30" s="97"/>
      <c r="J30" s="92">
        <v>0</v>
      </c>
      <c r="K30" s="92"/>
      <c r="L30" s="94"/>
      <c r="M30" s="94"/>
      <c r="N30" s="94"/>
      <c r="O30" s="3"/>
    </row>
    <row r="31" spans="2:15" ht="62.25" customHeight="1">
      <c r="B31" s="2" t="s">
        <v>44</v>
      </c>
      <c r="C31" s="3" t="s">
        <v>8</v>
      </c>
      <c r="D31" s="3" t="s">
        <v>48</v>
      </c>
      <c r="E31" s="95">
        <f t="shared" si="0"/>
        <v>0</v>
      </c>
      <c r="F31" s="95"/>
      <c r="G31" s="95"/>
      <c r="H31" s="95"/>
      <c r="I31" s="95"/>
      <c r="J31" s="92">
        <v>0</v>
      </c>
      <c r="K31" s="92"/>
      <c r="L31" s="92"/>
      <c r="M31" s="92"/>
      <c r="N31" s="92"/>
      <c r="O31" s="18"/>
    </row>
    <row r="32" spans="2:15" ht="37.5">
      <c r="B32" s="2" t="s">
        <v>45</v>
      </c>
      <c r="C32" s="3" t="s">
        <v>8</v>
      </c>
      <c r="D32" s="3" t="s">
        <v>49</v>
      </c>
      <c r="E32" s="95">
        <f t="shared" si="0"/>
        <v>0</v>
      </c>
      <c r="F32" s="95"/>
      <c r="G32" s="95"/>
      <c r="H32" s="95"/>
      <c r="I32" s="95"/>
      <c r="J32" s="92">
        <v>40</v>
      </c>
      <c r="K32" s="92"/>
      <c r="L32" s="92"/>
      <c r="M32" s="92"/>
      <c r="N32" s="92">
        <v>40</v>
      </c>
      <c r="O32" s="18"/>
    </row>
    <row r="33" ht="18.75">
      <c r="E33" s="29"/>
    </row>
    <row r="34" ht="18.75">
      <c r="B34" s="21" t="s">
        <v>32</v>
      </c>
    </row>
    <row r="35" spans="2:15" ht="21.75" customHeight="1">
      <c r="B35" s="108" t="s">
        <v>193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</row>
    <row r="36" spans="2:15" ht="21.75" customHeight="1">
      <c r="B36" s="108" t="s">
        <v>194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</row>
    <row r="38" ht="18.75">
      <c r="B38" s="21" t="s">
        <v>187</v>
      </c>
    </row>
    <row r="39" ht="18.75">
      <c r="B39" s="53" t="s">
        <v>188</v>
      </c>
    </row>
    <row r="40" ht="18.75">
      <c r="B40" s="53" t="s">
        <v>234</v>
      </c>
    </row>
    <row r="41" spans="10:15" ht="20.25">
      <c r="J41" s="34"/>
      <c r="K41" s="34"/>
      <c r="L41" s="34"/>
      <c r="M41" s="34"/>
      <c r="N41" s="34"/>
      <c r="O41" s="34"/>
    </row>
    <row r="42" spans="2:15" s="57" customFormat="1" ht="15.75">
      <c r="B42" s="57" t="s">
        <v>0</v>
      </c>
      <c r="F42" s="83"/>
      <c r="G42" s="83"/>
      <c r="H42" s="83"/>
      <c r="I42" s="117" t="s">
        <v>267</v>
      </c>
      <c r="J42" s="117"/>
      <c r="K42" s="91"/>
      <c r="L42" s="91"/>
      <c r="M42" s="91"/>
      <c r="N42" s="91"/>
      <c r="O42" s="91"/>
    </row>
    <row r="43" spans="6:15" s="57" customFormat="1" ht="15.75">
      <c r="F43" s="84" t="s">
        <v>3</v>
      </c>
      <c r="G43" s="84"/>
      <c r="H43" s="84"/>
      <c r="I43" s="116" t="s">
        <v>2</v>
      </c>
      <c r="J43" s="116"/>
      <c r="K43" s="91"/>
      <c r="L43" s="91"/>
      <c r="M43" s="91"/>
      <c r="N43" s="91"/>
      <c r="O43" s="91"/>
    </row>
    <row r="44" spans="2:15" s="57" customFormat="1" ht="15.75">
      <c r="B44" s="57" t="s">
        <v>1</v>
      </c>
      <c r="F44" s="83"/>
      <c r="G44" s="83"/>
      <c r="H44" s="83"/>
      <c r="I44" s="117" t="s">
        <v>268</v>
      </c>
      <c r="J44" s="117"/>
      <c r="K44" s="91"/>
      <c r="L44" s="91"/>
      <c r="M44" s="91"/>
      <c r="N44" s="91"/>
      <c r="O44" s="91"/>
    </row>
    <row r="45" spans="6:15" s="57" customFormat="1" ht="15.75">
      <c r="F45" s="84" t="s">
        <v>3</v>
      </c>
      <c r="G45" s="84"/>
      <c r="H45" s="84"/>
      <c r="I45" s="116" t="s">
        <v>2</v>
      </c>
      <c r="J45" s="116"/>
      <c r="K45" s="91"/>
      <c r="L45" s="91"/>
      <c r="M45" s="91"/>
      <c r="N45" s="91"/>
      <c r="O45" s="91"/>
    </row>
    <row r="46" spans="11:15" s="57" customFormat="1" ht="15.75">
      <c r="K46" s="91"/>
      <c r="L46" s="91"/>
      <c r="M46" s="91"/>
      <c r="N46" s="91"/>
      <c r="O46" s="91"/>
    </row>
    <row r="47" spans="11:15" ht="18.75">
      <c r="K47" s="91"/>
      <c r="L47" s="91"/>
      <c r="M47" s="91"/>
      <c r="N47" s="91"/>
      <c r="O47" s="91"/>
    </row>
    <row r="48" spans="11:15" ht="18.75">
      <c r="K48" s="91"/>
      <c r="L48" s="91"/>
      <c r="M48" s="91"/>
      <c r="N48" s="91"/>
      <c r="O48" s="91"/>
    </row>
    <row r="49" spans="2:15" ht="18.75">
      <c r="B49" s="37"/>
      <c r="K49" s="91"/>
      <c r="L49" s="91"/>
      <c r="M49" s="91"/>
      <c r="N49" s="91"/>
      <c r="O49" s="91"/>
    </row>
    <row r="50" spans="2:15" ht="18.75">
      <c r="B50" s="37"/>
      <c r="K50" s="91"/>
      <c r="L50" s="91"/>
      <c r="M50" s="91"/>
      <c r="N50" s="91"/>
      <c r="O50" s="91"/>
    </row>
    <row r="51" ht="18.75">
      <c r="B51" s="37"/>
    </row>
    <row r="52" ht="18.75">
      <c r="B52" s="37"/>
    </row>
    <row r="53" ht="18.75">
      <c r="B53" s="37"/>
    </row>
    <row r="54" ht="18.75">
      <c r="B54" s="37"/>
    </row>
    <row r="55" ht="18.75">
      <c r="B55" s="37"/>
    </row>
    <row r="56" ht="18.75">
      <c r="B56" s="37"/>
    </row>
    <row r="57" ht="18.75">
      <c r="B57" s="37"/>
    </row>
    <row r="58" ht="18.75">
      <c r="B58" s="37"/>
    </row>
    <row r="59" ht="18.75">
      <c r="B59" s="37"/>
    </row>
    <row r="60" ht="18.75">
      <c r="B60" s="37"/>
    </row>
    <row r="61" ht="18.75">
      <c r="B61" s="37"/>
    </row>
    <row r="62" ht="18.75">
      <c r="B62" s="37"/>
    </row>
    <row r="63" ht="18.75">
      <c r="B63" s="37"/>
    </row>
    <row r="64" ht="18.75">
      <c r="B64" s="37"/>
    </row>
  </sheetData>
  <sheetProtection/>
  <mergeCells count="19">
    <mergeCell ref="C5:O5"/>
    <mergeCell ref="G14:I14"/>
    <mergeCell ref="C7:O7"/>
    <mergeCell ref="C6:O6"/>
    <mergeCell ref="F14:F15"/>
    <mergeCell ref="K14:K15"/>
    <mergeCell ref="L14:N14"/>
    <mergeCell ref="O14:O15"/>
    <mergeCell ref="C14:C15"/>
    <mergeCell ref="D14:D15"/>
    <mergeCell ref="I43:J43"/>
    <mergeCell ref="I42:J42"/>
    <mergeCell ref="I44:J44"/>
    <mergeCell ref="I45:J45"/>
    <mergeCell ref="B36:O36"/>
    <mergeCell ref="B14:B15"/>
    <mergeCell ref="E14:E15"/>
    <mergeCell ref="J14:J15"/>
    <mergeCell ref="B35:O3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scale="4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06"/>
  <sheetViews>
    <sheetView showGridLines="0" view="pageBreakPreview" zoomScale="70" zoomScaleNormal="55" zoomScaleSheetLayoutView="70" zoomScalePageLayoutView="0" workbookViewId="0" topLeftCell="A1">
      <selection activeCell="M92" sqref="M92"/>
    </sheetView>
  </sheetViews>
  <sheetFormatPr defaultColWidth="9.140625" defaultRowHeight="12.75"/>
  <cols>
    <col min="1" max="1" width="9.140625" style="14" customWidth="1"/>
    <col min="2" max="2" width="67.140625" style="14" customWidth="1"/>
    <col min="3" max="3" width="14.8515625" style="14" customWidth="1"/>
    <col min="4" max="4" width="9.140625" style="14" customWidth="1"/>
    <col min="5" max="6" width="20.00390625" style="14" customWidth="1"/>
    <col min="7" max="7" width="31.00390625" style="14" customWidth="1"/>
    <col min="8" max="8" width="29.28125" style="14" customWidth="1"/>
    <col min="9" max="9" width="21.8515625" style="14" customWidth="1"/>
    <col min="10" max="12" width="20.00390625" style="14" customWidth="1"/>
    <col min="13" max="13" width="31.421875" style="14" customWidth="1"/>
    <col min="14" max="14" width="27.28125" style="14" customWidth="1"/>
    <col min="15" max="15" width="22.57421875" style="14" customWidth="1"/>
    <col min="16" max="17" width="20.00390625" style="14" customWidth="1"/>
    <col min="18" max="16384" width="9.140625" style="14" customWidth="1"/>
  </cols>
  <sheetData>
    <row r="2" ht="20.25">
      <c r="Q2" s="24" t="s">
        <v>206</v>
      </c>
    </row>
    <row r="4" spans="2:17" ht="25.5">
      <c r="B4" s="25" t="s">
        <v>156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6" spans="2:17" ht="18.75">
      <c r="B6" s="13" t="s">
        <v>4</v>
      </c>
      <c r="C6" s="108" t="s">
        <v>52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</row>
    <row r="7" spans="2:17" ht="18.75">
      <c r="B7" s="13" t="s">
        <v>5</v>
      </c>
      <c r="C7" s="108" t="s">
        <v>18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</row>
    <row r="8" ht="18.75">
      <c r="B8" s="13"/>
    </row>
    <row r="9" spans="2:17" ht="18.75">
      <c r="B9" s="13" t="s">
        <v>21</v>
      </c>
      <c r="I9" s="15"/>
      <c r="J9" s="15"/>
      <c r="K9" s="15"/>
      <c r="L9" s="15"/>
      <c r="M9" s="15"/>
      <c r="N9" s="15"/>
      <c r="O9" s="16"/>
      <c r="P9" s="16"/>
      <c r="Q9" s="16"/>
    </row>
    <row r="10" spans="2:17" ht="18.75">
      <c r="B10" s="13" t="s">
        <v>22</v>
      </c>
      <c r="I10" s="15"/>
      <c r="J10" s="15"/>
      <c r="K10" s="15"/>
      <c r="L10" s="15"/>
      <c r="M10" s="15"/>
      <c r="N10" s="15"/>
      <c r="O10" s="16"/>
      <c r="P10" s="16"/>
      <c r="Q10" s="16"/>
    </row>
    <row r="11" spans="2:17" ht="18.75">
      <c r="B11" s="13" t="s">
        <v>23</v>
      </c>
      <c r="I11" s="15"/>
      <c r="J11" s="15"/>
      <c r="K11" s="15"/>
      <c r="L11" s="15"/>
      <c r="M11" s="15"/>
      <c r="N11" s="15"/>
      <c r="O11" s="16"/>
      <c r="P11" s="16"/>
      <c r="Q11" s="16"/>
    </row>
    <row r="12" spans="2:17" ht="18.75">
      <c r="B12" s="13" t="s">
        <v>24</v>
      </c>
      <c r="I12" s="15"/>
      <c r="J12" s="15"/>
      <c r="K12" s="15"/>
      <c r="L12" s="15"/>
      <c r="M12" s="15"/>
      <c r="N12" s="15"/>
      <c r="O12" s="16"/>
      <c r="P12" s="16"/>
      <c r="Q12" s="16"/>
    </row>
    <row r="13" spans="9:17" ht="18.75">
      <c r="I13" s="15"/>
      <c r="J13" s="15"/>
      <c r="K13" s="15"/>
      <c r="L13" s="15"/>
      <c r="M13" s="15"/>
      <c r="N13" s="15"/>
      <c r="O13" s="15"/>
      <c r="Q13" s="27"/>
    </row>
    <row r="14" spans="9:17" ht="18.75">
      <c r="I14" s="15"/>
      <c r="J14" s="15"/>
      <c r="K14" s="15"/>
      <c r="L14" s="15"/>
      <c r="M14" s="15"/>
      <c r="N14" s="15"/>
      <c r="O14" s="15"/>
      <c r="Q14" s="27"/>
    </row>
    <row r="15" spans="2:17" ht="18.75">
      <c r="B15" s="110" t="s">
        <v>6</v>
      </c>
      <c r="C15" s="110" t="s">
        <v>7</v>
      </c>
      <c r="D15" s="110" t="s">
        <v>19</v>
      </c>
      <c r="E15" s="110" t="s">
        <v>34</v>
      </c>
      <c r="F15" s="109" t="s">
        <v>59</v>
      </c>
      <c r="G15" s="109"/>
      <c r="H15" s="109"/>
      <c r="I15" s="109"/>
      <c r="J15" s="109"/>
      <c r="K15" s="110" t="s">
        <v>35</v>
      </c>
      <c r="L15" s="109" t="s">
        <v>59</v>
      </c>
      <c r="M15" s="109"/>
      <c r="N15" s="109"/>
      <c r="O15" s="109"/>
      <c r="P15" s="109"/>
      <c r="Q15" s="110" t="s">
        <v>149</v>
      </c>
    </row>
    <row r="16" spans="2:17" ht="18.75">
      <c r="B16" s="111"/>
      <c r="C16" s="111"/>
      <c r="D16" s="111"/>
      <c r="E16" s="111"/>
      <c r="F16" s="110" t="s">
        <v>25</v>
      </c>
      <c r="G16" s="113" t="s">
        <v>170</v>
      </c>
      <c r="H16" s="114"/>
      <c r="I16" s="110" t="s">
        <v>27</v>
      </c>
      <c r="J16" s="110" t="s">
        <v>30</v>
      </c>
      <c r="K16" s="111"/>
      <c r="L16" s="110" t="s">
        <v>25</v>
      </c>
      <c r="M16" s="113" t="s">
        <v>170</v>
      </c>
      <c r="N16" s="114"/>
      <c r="O16" s="110" t="s">
        <v>27</v>
      </c>
      <c r="P16" s="110" t="s">
        <v>30</v>
      </c>
      <c r="Q16" s="111"/>
    </row>
    <row r="17" spans="2:17" ht="273" customHeight="1">
      <c r="B17" s="112"/>
      <c r="C17" s="112"/>
      <c r="D17" s="112"/>
      <c r="E17" s="112"/>
      <c r="F17" s="112"/>
      <c r="G17" s="1" t="s">
        <v>171</v>
      </c>
      <c r="H17" s="1" t="s">
        <v>173</v>
      </c>
      <c r="I17" s="112"/>
      <c r="J17" s="112"/>
      <c r="K17" s="112"/>
      <c r="L17" s="112"/>
      <c r="M17" s="1" t="s">
        <v>171</v>
      </c>
      <c r="N17" s="1" t="s">
        <v>173</v>
      </c>
      <c r="O17" s="112"/>
      <c r="P17" s="112"/>
      <c r="Q17" s="112"/>
    </row>
    <row r="18" spans="2:17" ht="18.75">
      <c r="B18" s="11">
        <v>1</v>
      </c>
      <c r="C18" s="11">
        <v>2</v>
      </c>
      <c r="D18" s="11">
        <v>3</v>
      </c>
      <c r="E18" s="11">
        <v>4</v>
      </c>
      <c r="F18" s="11">
        <v>5</v>
      </c>
      <c r="G18" s="11">
        <v>6</v>
      </c>
      <c r="H18" s="11">
        <v>7</v>
      </c>
      <c r="I18" s="11">
        <v>8</v>
      </c>
      <c r="J18" s="11">
        <v>9</v>
      </c>
      <c r="K18" s="11">
        <v>10</v>
      </c>
      <c r="L18" s="11">
        <v>11</v>
      </c>
      <c r="M18" s="11">
        <v>12</v>
      </c>
      <c r="N18" s="11">
        <v>13</v>
      </c>
      <c r="O18" s="11">
        <v>14</v>
      </c>
      <c r="P18" s="11">
        <v>15</v>
      </c>
      <c r="Q18" s="11">
        <v>16</v>
      </c>
    </row>
    <row r="19" spans="2:17" ht="18.75">
      <c r="B19" s="40" t="s">
        <v>88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51"/>
    </row>
    <row r="20" spans="2:17" ht="56.25">
      <c r="B20" s="2" t="s">
        <v>135</v>
      </c>
      <c r="C20" s="7" t="s">
        <v>8</v>
      </c>
      <c r="D20" s="3" t="s">
        <v>17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2:17" ht="37.5">
      <c r="B21" s="43" t="s">
        <v>164</v>
      </c>
      <c r="C21" s="7" t="s">
        <v>8</v>
      </c>
      <c r="D21" s="3" t="s">
        <v>46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2:17" ht="18.75">
      <c r="B22" s="20" t="s">
        <v>166</v>
      </c>
      <c r="C22" s="7" t="s">
        <v>8</v>
      </c>
      <c r="D22" s="3" t="s">
        <v>118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2:17" ht="83.25" customHeight="1">
      <c r="B23" s="5" t="s">
        <v>248</v>
      </c>
      <c r="C23" s="7" t="s">
        <v>8</v>
      </c>
      <c r="D23" s="3" t="s">
        <v>119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2:17" ht="39" customHeight="1">
      <c r="B24" s="5" t="s">
        <v>70</v>
      </c>
      <c r="C24" s="7" t="s">
        <v>8</v>
      </c>
      <c r="D24" s="3" t="s">
        <v>120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2:17" ht="18.75">
      <c r="B25" s="20" t="s">
        <v>95</v>
      </c>
      <c r="C25" s="7" t="s">
        <v>8</v>
      </c>
      <c r="D25" s="3" t="s">
        <v>163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ht="18.75">
      <c r="B26" s="43" t="s">
        <v>96</v>
      </c>
      <c r="C26" s="7" t="s">
        <v>8</v>
      </c>
      <c r="D26" s="3" t="s">
        <v>47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2:17" ht="56.25">
      <c r="B27" s="44" t="s">
        <v>133</v>
      </c>
      <c r="C27" s="7" t="s">
        <v>8</v>
      </c>
      <c r="D27" s="3" t="s">
        <v>121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2:17" ht="18.75">
      <c r="B28" s="20" t="s">
        <v>97</v>
      </c>
      <c r="C28" s="7" t="s">
        <v>8</v>
      </c>
      <c r="D28" s="3" t="s">
        <v>122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2:17" ht="18.75">
      <c r="B29" s="23" t="s">
        <v>244</v>
      </c>
      <c r="C29" s="7" t="s">
        <v>8</v>
      </c>
      <c r="D29" s="3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2:17" ht="18.75">
      <c r="B30" s="23" t="s">
        <v>245</v>
      </c>
      <c r="C30" s="7" t="s">
        <v>8</v>
      </c>
      <c r="D30" s="3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2:17" ht="18.75">
      <c r="B31" s="23" t="s">
        <v>247</v>
      </c>
      <c r="C31" s="7" t="s">
        <v>8</v>
      </c>
      <c r="D31" s="3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2:17" ht="56.25">
      <c r="B32" s="6" t="s">
        <v>223</v>
      </c>
      <c r="C32" s="3" t="s">
        <v>160</v>
      </c>
      <c r="D32" s="3" t="s">
        <v>53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2:17" ht="18.75">
      <c r="B33" s="23" t="s">
        <v>244</v>
      </c>
      <c r="C33" s="3" t="s">
        <v>160</v>
      </c>
      <c r="D33" s="3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2:17" ht="18.75">
      <c r="B34" s="23" t="s">
        <v>245</v>
      </c>
      <c r="C34" s="3" t="s">
        <v>160</v>
      </c>
      <c r="D34" s="3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2:17" ht="18.75">
      <c r="B35" s="23" t="s">
        <v>247</v>
      </c>
      <c r="C35" s="3" t="s">
        <v>160</v>
      </c>
      <c r="D35" s="3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2:17" ht="115.5" customHeight="1">
      <c r="B36" s="20" t="s">
        <v>68</v>
      </c>
      <c r="C36" s="7" t="s">
        <v>8</v>
      </c>
      <c r="D36" s="3" t="s">
        <v>123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2:17" ht="37.5">
      <c r="B37" s="43" t="s">
        <v>236</v>
      </c>
      <c r="C37" s="7" t="s">
        <v>8</v>
      </c>
      <c r="D37" s="3" t="s">
        <v>48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2:17" ht="18.75">
      <c r="B38" s="20" t="s">
        <v>98</v>
      </c>
      <c r="C38" s="7" t="s">
        <v>8</v>
      </c>
      <c r="D38" s="3" t="s">
        <v>124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ht="18.75">
      <c r="B39" s="20" t="s">
        <v>99</v>
      </c>
      <c r="C39" s="7" t="s">
        <v>8</v>
      </c>
      <c r="D39" s="3" t="s">
        <v>125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2:17" ht="18.75">
      <c r="B40" s="20" t="s">
        <v>100</v>
      </c>
      <c r="C40" s="7" t="s">
        <v>8</v>
      </c>
      <c r="D40" s="3" t="s">
        <v>126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37.5">
      <c r="B41" s="45" t="s">
        <v>176</v>
      </c>
      <c r="C41" s="7" t="s">
        <v>8</v>
      </c>
      <c r="D41" s="3" t="s">
        <v>127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8.75">
      <c r="B42" s="20" t="s">
        <v>101</v>
      </c>
      <c r="C42" s="7" t="s">
        <v>8</v>
      </c>
      <c r="D42" s="3" t="s">
        <v>235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37.5">
      <c r="B43" s="43" t="s">
        <v>82</v>
      </c>
      <c r="C43" s="7" t="s">
        <v>8</v>
      </c>
      <c r="D43" s="3" t="s">
        <v>49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8.75">
      <c r="B44" s="43" t="s">
        <v>165</v>
      </c>
      <c r="C44" s="7" t="s">
        <v>8</v>
      </c>
      <c r="D44" s="3" t="s">
        <v>78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32.25" customHeight="1">
      <c r="B45" s="2" t="s">
        <v>246</v>
      </c>
      <c r="C45" s="7" t="s">
        <v>8</v>
      </c>
      <c r="D45" s="3" t="s">
        <v>83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8.75">
      <c r="B46" s="20" t="s">
        <v>222</v>
      </c>
      <c r="C46" s="7" t="s">
        <v>8</v>
      </c>
      <c r="D46" s="3" t="s">
        <v>84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8.75">
      <c r="B47" s="2" t="s">
        <v>102</v>
      </c>
      <c r="C47" s="7" t="s">
        <v>8</v>
      </c>
      <c r="D47" s="46">
        <v>300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8.75">
      <c r="B48" s="2" t="s">
        <v>103</v>
      </c>
      <c r="C48" s="7" t="s">
        <v>8</v>
      </c>
      <c r="D48" s="46">
        <v>400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37.5">
      <c r="B49" s="2" t="s">
        <v>136</v>
      </c>
      <c r="C49" s="7" t="s">
        <v>8</v>
      </c>
      <c r="D49" s="46">
        <v>500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8.75" customHeight="1">
      <c r="B50" s="45" t="s">
        <v>104</v>
      </c>
      <c r="C50" s="7" t="s">
        <v>8</v>
      </c>
      <c r="D50" s="39">
        <v>510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8.75">
      <c r="B51" s="20" t="s">
        <v>74</v>
      </c>
      <c r="C51" s="7" t="s">
        <v>8</v>
      </c>
      <c r="D51" s="46">
        <v>520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8.75">
      <c r="B52" s="20" t="s">
        <v>105</v>
      </c>
      <c r="C52" s="7" t="s">
        <v>8</v>
      </c>
      <c r="D52" s="46">
        <v>530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8.75">
      <c r="B53" s="20" t="s">
        <v>106</v>
      </c>
      <c r="C53" s="7" t="s">
        <v>8</v>
      </c>
      <c r="D53" s="46">
        <v>540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8.75">
      <c r="B54" s="20" t="s">
        <v>108</v>
      </c>
      <c r="C54" s="7" t="s">
        <v>8</v>
      </c>
      <c r="D54" s="46">
        <v>550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8.75">
      <c r="B55" s="40" t="s">
        <v>219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51"/>
    </row>
    <row r="56" spans="2:17" ht="18.75">
      <c r="B56" s="42" t="s">
        <v>220</v>
      </c>
      <c r="C56" s="7" t="s">
        <v>8</v>
      </c>
      <c r="D56" s="46">
        <v>600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8.75">
      <c r="B57" s="42" t="s">
        <v>221</v>
      </c>
      <c r="C57" s="7" t="s">
        <v>8</v>
      </c>
      <c r="D57" s="46">
        <v>700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81.75" customHeight="1">
      <c r="B58" s="42" t="s">
        <v>253</v>
      </c>
      <c r="C58" s="7" t="s">
        <v>8</v>
      </c>
      <c r="D58" s="39">
        <v>800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42" customHeight="1">
      <c r="B59" s="54" t="s">
        <v>258</v>
      </c>
      <c r="C59" s="7" t="s">
        <v>8</v>
      </c>
      <c r="D59" s="39">
        <v>900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8.75">
      <c r="B60" s="20" t="s">
        <v>254</v>
      </c>
      <c r="C60" s="7" t="s">
        <v>8</v>
      </c>
      <c r="D60" s="46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39" customHeight="1">
      <c r="B61" s="45" t="s">
        <v>255</v>
      </c>
      <c r="C61" s="7" t="s">
        <v>8</v>
      </c>
      <c r="D61" s="46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37.5">
      <c r="B62" s="20" t="s">
        <v>259</v>
      </c>
      <c r="C62" s="7" t="s">
        <v>8</v>
      </c>
      <c r="D62" s="46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8.75">
      <c r="B63" s="20" t="s">
        <v>256</v>
      </c>
      <c r="C63" s="7" t="s">
        <v>8</v>
      </c>
      <c r="D63" s="46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8.75">
      <c r="B64" s="40" t="s">
        <v>224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51"/>
    </row>
    <row r="65" spans="2:17" ht="93.75">
      <c r="B65" s="2" t="s">
        <v>54</v>
      </c>
      <c r="C65" s="3" t="s">
        <v>8</v>
      </c>
      <c r="D65" s="3" t="s">
        <v>169</v>
      </c>
      <c r="E65" s="18"/>
      <c r="F65" s="18"/>
      <c r="G65" s="18"/>
      <c r="H65" s="18"/>
      <c r="I65" s="9" t="s">
        <v>116</v>
      </c>
      <c r="J65" s="9" t="s">
        <v>116</v>
      </c>
      <c r="K65" s="18"/>
      <c r="L65" s="18"/>
      <c r="M65" s="18"/>
      <c r="N65" s="18"/>
      <c r="O65" s="9" t="s">
        <v>116</v>
      </c>
      <c r="P65" s="9" t="s">
        <v>116</v>
      </c>
      <c r="Q65" s="9" t="s">
        <v>116</v>
      </c>
    </row>
    <row r="66" spans="2:17" ht="18.75">
      <c r="B66" s="3" t="s">
        <v>56</v>
      </c>
      <c r="C66" s="3" t="s">
        <v>53</v>
      </c>
      <c r="D66" s="3" t="s">
        <v>53</v>
      </c>
      <c r="E66" s="9" t="s">
        <v>116</v>
      </c>
      <c r="F66" s="9" t="s">
        <v>116</v>
      </c>
      <c r="G66" s="9" t="s">
        <v>116</v>
      </c>
      <c r="H66" s="9" t="s">
        <v>116</v>
      </c>
      <c r="I66" s="9" t="s">
        <v>116</v>
      </c>
      <c r="J66" s="9" t="s">
        <v>116</v>
      </c>
      <c r="K66" s="9" t="s">
        <v>116</v>
      </c>
      <c r="L66" s="9" t="s">
        <v>116</v>
      </c>
      <c r="M66" s="9" t="s">
        <v>116</v>
      </c>
      <c r="N66" s="9" t="s">
        <v>116</v>
      </c>
      <c r="O66" s="9" t="s">
        <v>116</v>
      </c>
      <c r="P66" s="9" t="s">
        <v>116</v>
      </c>
      <c r="Q66" s="9" t="s">
        <v>116</v>
      </c>
    </row>
    <row r="67" spans="2:17" ht="56.25">
      <c r="B67" s="4" t="s">
        <v>91</v>
      </c>
      <c r="C67" s="3" t="s">
        <v>8</v>
      </c>
      <c r="D67" s="3" t="s">
        <v>53</v>
      </c>
      <c r="E67" s="18"/>
      <c r="F67" s="18"/>
      <c r="G67" s="18"/>
      <c r="H67" s="18"/>
      <c r="I67" s="9" t="s">
        <v>116</v>
      </c>
      <c r="J67" s="9" t="s">
        <v>116</v>
      </c>
      <c r="K67" s="18"/>
      <c r="L67" s="18"/>
      <c r="M67" s="18"/>
      <c r="N67" s="18"/>
      <c r="O67" s="9" t="s">
        <v>116</v>
      </c>
      <c r="P67" s="9" t="s">
        <v>116</v>
      </c>
      <c r="Q67" s="9" t="s">
        <v>116</v>
      </c>
    </row>
    <row r="68" spans="2:17" ht="18.75">
      <c r="B68" s="2"/>
      <c r="C68" s="3" t="s">
        <v>8</v>
      </c>
      <c r="D68" s="3" t="s">
        <v>53</v>
      </c>
      <c r="E68" s="18"/>
      <c r="F68" s="18"/>
      <c r="G68" s="18"/>
      <c r="H68" s="18"/>
      <c r="I68" s="9" t="s">
        <v>116</v>
      </c>
      <c r="J68" s="9" t="s">
        <v>116</v>
      </c>
      <c r="K68" s="18"/>
      <c r="L68" s="18"/>
      <c r="M68" s="18"/>
      <c r="N68" s="18"/>
      <c r="O68" s="9" t="s">
        <v>116</v>
      </c>
      <c r="P68" s="9" t="s">
        <v>116</v>
      </c>
      <c r="Q68" s="9" t="s">
        <v>116</v>
      </c>
    </row>
    <row r="69" spans="2:17" ht="18.75">
      <c r="B69" s="2"/>
      <c r="C69" s="3" t="s">
        <v>8</v>
      </c>
      <c r="D69" s="3" t="s">
        <v>53</v>
      </c>
      <c r="E69" s="18"/>
      <c r="F69" s="18"/>
      <c r="G69" s="18"/>
      <c r="H69" s="18"/>
      <c r="I69" s="9" t="s">
        <v>116</v>
      </c>
      <c r="J69" s="9" t="s">
        <v>116</v>
      </c>
      <c r="K69" s="18"/>
      <c r="L69" s="18"/>
      <c r="M69" s="18"/>
      <c r="N69" s="18"/>
      <c r="O69" s="9" t="s">
        <v>116</v>
      </c>
      <c r="P69" s="9" t="s">
        <v>116</v>
      </c>
      <c r="Q69" s="9" t="s">
        <v>116</v>
      </c>
    </row>
    <row r="70" spans="2:17" ht="75">
      <c r="B70" s="2" t="s">
        <v>55</v>
      </c>
      <c r="C70" s="3" t="s">
        <v>8</v>
      </c>
      <c r="D70" s="3" t="s">
        <v>237</v>
      </c>
      <c r="E70" s="18"/>
      <c r="F70" s="18"/>
      <c r="G70" s="18"/>
      <c r="H70" s="18"/>
      <c r="I70" s="9" t="s">
        <v>116</v>
      </c>
      <c r="J70" s="9" t="s">
        <v>116</v>
      </c>
      <c r="K70" s="18"/>
      <c r="L70" s="18"/>
      <c r="M70" s="18"/>
      <c r="N70" s="18"/>
      <c r="O70" s="9" t="s">
        <v>116</v>
      </c>
      <c r="P70" s="9" t="s">
        <v>116</v>
      </c>
      <c r="Q70" s="9" t="s">
        <v>116</v>
      </c>
    </row>
    <row r="71" spans="2:17" ht="18.75">
      <c r="B71" s="3" t="s">
        <v>56</v>
      </c>
      <c r="C71" s="3" t="s">
        <v>53</v>
      </c>
      <c r="D71" s="3" t="s">
        <v>53</v>
      </c>
      <c r="E71" s="9" t="s">
        <v>116</v>
      </c>
      <c r="F71" s="9" t="s">
        <v>116</v>
      </c>
      <c r="G71" s="9" t="s">
        <v>116</v>
      </c>
      <c r="H71" s="9" t="s">
        <v>116</v>
      </c>
      <c r="I71" s="9" t="s">
        <v>116</v>
      </c>
      <c r="J71" s="9" t="s">
        <v>116</v>
      </c>
      <c r="K71" s="9" t="s">
        <v>116</v>
      </c>
      <c r="L71" s="9" t="s">
        <v>116</v>
      </c>
      <c r="M71" s="9" t="s">
        <v>116</v>
      </c>
      <c r="N71" s="9" t="s">
        <v>116</v>
      </c>
      <c r="O71" s="9" t="s">
        <v>116</v>
      </c>
      <c r="P71" s="9" t="s">
        <v>116</v>
      </c>
      <c r="Q71" s="9" t="s">
        <v>116</v>
      </c>
    </row>
    <row r="72" spans="2:17" ht="56.25">
      <c r="B72" s="4" t="s">
        <v>91</v>
      </c>
      <c r="C72" s="3" t="s">
        <v>8</v>
      </c>
      <c r="D72" s="3" t="s">
        <v>53</v>
      </c>
      <c r="E72" s="18"/>
      <c r="F72" s="18"/>
      <c r="G72" s="18"/>
      <c r="H72" s="18"/>
      <c r="I72" s="9" t="s">
        <v>116</v>
      </c>
      <c r="J72" s="9" t="s">
        <v>116</v>
      </c>
      <c r="K72" s="18"/>
      <c r="L72" s="18"/>
      <c r="M72" s="18"/>
      <c r="N72" s="18"/>
      <c r="O72" s="9" t="s">
        <v>116</v>
      </c>
      <c r="P72" s="9" t="s">
        <v>116</v>
      </c>
      <c r="Q72" s="9" t="s">
        <v>116</v>
      </c>
    </row>
    <row r="73" spans="2:17" ht="18.75">
      <c r="B73" s="2"/>
      <c r="C73" s="3" t="s">
        <v>8</v>
      </c>
      <c r="D73" s="3" t="s">
        <v>53</v>
      </c>
      <c r="E73" s="18"/>
      <c r="F73" s="18"/>
      <c r="G73" s="18"/>
      <c r="H73" s="18"/>
      <c r="I73" s="9" t="s">
        <v>116</v>
      </c>
      <c r="J73" s="9" t="s">
        <v>116</v>
      </c>
      <c r="K73" s="18"/>
      <c r="L73" s="18"/>
      <c r="M73" s="18"/>
      <c r="N73" s="18"/>
      <c r="O73" s="9" t="s">
        <v>116</v>
      </c>
      <c r="P73" s="9" t="s">
        <v>116</v>
      </c>
      <c r="Q73" s="9" t="s">
        <v>116</v>
      </c>
    </row>
    <row r="74" spans="2:17" ht="18.75">
      <c r="B74" s="2"/>
      <c r="C74" s="3" t="s">
        <v>8</v>
      </c>
      <c r="D74" s="3" t="s">
        <v>53</v>
      </c>
      <c r="E74" s="18"/>
      <c r="F74" s="18"/>
      <c r="G74" s="18"/>
      <c r="H74" s="18"/>
      <c r="I74" s="9" t="s">
        <v>116</v>
      </c>
      <c r="J74" s="9" t="s">
        <v>116</v>
      </c>
      <c r="K74" s="18"/>
      <c r="L74" s="18"/>
      <c r="M74" s="18"/>
      <c r="N74" s="18"/>
      <c r="O74" s="9" t="s">
        <v>116</v>
      </c>
      <c r="P74" s="9" t="s">
        <v>116</v>
      </c>
      <c r="Q74" s="9" t="s">
        <v>116</v>
      </c>
    </row>
    <row r="76" ht="18.75">
      <c r="B76" s="21" t="s">
        <v>32</v>
      </c>
    </row>
    <row r="77" spans="2:17" ht="18.75">
      <c r="B77" s="108" t="s">
        <v>174</v>
      </c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</row>
    <row r="78" spans="2:17" ht="18.75">
      <c r="B78" s="108" t="s">
        <v>175</v>
      </c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</row>
    <row r="79" spans="2:17" ht="18.75">
      <c r="B79" s="17" t="s">
        <v>172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2:17" ht="18.75">
      <c r="B80" s="17" t="s">
        <v>226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ht="18.75">
      <c r="B81" s="21" t="s">
        <v>225</v>
      </c>
    </row>
    <row r="82" spans="2:17" ht="18.7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7" t="s">
        <v>207</v>
      </c>
    </row>
    <row r="83" spans="2:17" ht="30.75" customHeight="1">
      <c r="B83" s="47" t="s">
        <v>178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</row>
    <row r="84" spans="2:17" ht="18.75" customHeight="1">
      <c r="B84" s="109" t="s">
        <v>6</v>
      </c>
      <c r="C84" s="109" t="s">
        <v>7</v>
      </c>
      <c r="D84" s="109" t="s">
        <v>19</v>
      </c>
      <c r="E84" s="109" t="s">
        <v>155</v>
      </c>
      <c r="F84" s="109" t="s">
        <v>59</v>
      </c>
      <c r="G84" s="109"/>
      <c r="H84" s="109"/>
      <c r="I84" s="109"/>
      <c r="J84" s="109"/>
      <c r="K84" s="109" t="s">
        <v>159</v>
      </c>
      <c r="L84" s="109" t="s">
        <v>59</v>
      </c>
      <c r="M84" s="109"/>
      <c r="N84" s="109"/>
      <c r="O84" s="109"/>
      <c r="P84" s="109"/>
      <c r="Q84" s="109" t="s">
        <v>149</v>
      </c>
    </row>
    <row r="85" spans="2:17" ht="18.75" customHeight="1">
      <c r="B85" s="109"/>
      <c r="C85" s="109"/>
      <c r="D85" s="109"/>
      <c r="E85" s="109"/>
      <c r="F85" s="110" t="s">
        <v>25</v>
      </c>
      <c r="G85" s="109" t="s">
        <v>170</v>
      </c>
      <c r="H85" s="109"/>
      <c r="I85" s="110" t="s">
        <v>27</v>
      </c>
      <c r="J85" s="110" t="s">
        <v>30</v>
      </c>
      <c r="K85" s="109"/>
      <c r="L85" s="110" t="s">
        <v>25</v>
      </c>
      <c r="M85" s="109" t="s">
        <v>170</v>
      </c>
      <c r="N85" s="109"/>
      <c r="O85" s="110" t="s">
        <v>27</v>
      </c>
      <c r="P85" s="110" t="s">
        <v>30</v>
      </c>
      <c r="Q85" s="109"/>
    </row>
    <row r="86" spans="2:17" ht="271.5" customHeight="1">
      <c r="B86" s="109"/>
      <c r="C86" s="109"/>
      <c r="D86" s="109"/>
      <c r="E86" s="109"/>
      <c r="F86" s="112"/>
      <c r="G86" s="1" t="s">
        <v>171</v>
      </c>
      <c r="H86" s="1" t="s">
        <v>173</v>
      </c>
      <c r="I86" s="112"/>
      <c r="J86" s="112"/>
      <c r="K86" s="109"/>
      <c r="L86" s="112"/>
      <c r="M86" s="1" t="s">
        <v>171</v>
      </c>
      <c r="N86" s="1" t="s">
        <v>173</v>
      </c>
      <c r="O86" s="112"/>
      <c r="P86" s="112"/>
      <c r="Q86" s="109"/>
    </row>
    <row r="87" spans="2:17" ht="18.75">
      <c r="B87" s="52">
        <v>1</v>
      </c>
      <c r="C87" s="52">
        <v>2</v>
      </c>
      <c r="D87" s="52">
        <v>3</v>
      </c>
      <c r="E87" s="52">
        <v>4</v>
      </c>
      <c r="F87" s="52">
        <v>5</v>
      </c>
      <c r="G87" s="52">
        <v>6</v>
      </c>
      <c r="H87" s="52">
        <v>7</v>
      </c>
      <c r="I87" s="52">
        <v>8</v>
      </c>
      <c r="J87" s="52">
        <v>9</v>
      </c>
      <c r="K87" s="52">
        <v>10</v>
      </c>
      <c r="L87" s="52">
        <v>11</v>
      </c>
      <c r="M87" s="52">
        <v>12</v>
      </c>
      <c r="N87" s="52">
        <v>13</v>
      </c>
      <c r="O87" s="52">
        <v>14</v>
      </c>
      <c r="P87" s="52">
        <v>15</v>
      </c>
      <c r="Q87" s="52">
        <v>16</v>
      </c>
    </row>
    <row r="88" spans="2:17" ht="18.75">
      <c r="B88" s="22" t="s">
        <v>113</v>
      </c>
      <c r="C88" s="3" t="s">
        <v>8</v>
      </c>
      <c r="D88" s="3" t="s">
        <v>238</v>
      </c>
      <c r="E88" s="3"/>
      <c r="F88" s="3" t="s">
        <v>116</v>
      </c>
      <c r="G88" s="3" t="s">
        <v>116</v>
      </c>
      <c r="H88" s="3" t="s">
        <v>116</v>
      </c>
      <c r="I88" s="3" t="s">
        <v>116</v>
      </c>
      <c r="J88" s="3" t="s">
        <v>116</v>
      </c>
      <c r="K88" s="3"/>
      <c r="L88" s="3" t="s">
        <v>116</v>
      </c>
      <c r="M88" s="3" t="s">
        <v>116</v>
      </c>
      <c r="N88" s="3" t="s">
        <v>116</v>
      </c>
      <c r="O88" s="3" t="s">
        <v>116</v>
      </c>
      <c r="P88" s="3" t="s">
        <v>116</v>
      </c>
      <c r="Q88" s="8"/>
    </row>
    <row r="89" spans="2:17" ht="18.75">
      <c r="B89" s="9" t="s">
        <v>167</v>
      </c>
      <c r="C89" s="3" t="s">
        <v>8</v>
      </c>
      <c r="D89" s="3" t="s">
        <v>53</v>
      </c>
      <c r="E89" s="3" t="s">
        <v>116</v>
      </c>
      <c r="F89" s="3"/>
      <c r="G89" s="3"/>
      <c r="H89" s="3"/>
      <c r="I89" s="3"/>
      <c r="J89" s="3" t="s">
        <v>116</v>
      </c>
      <c r="K89" s="3"/>
      <c r="L89" s="8"/>
      <c r="M89" s="8"/>
      <c r="N89" s="3"/>
      <c r="O89" s="8"/>
      <c r="P89" s="3" t="s">
        <v>116</v>
      </c>
      <c r="Q89" s="8"/>
    </row>
    <row r="90" spans="2:17" ht="56.25">
      <c r="B90" s="2" t="s">
        <v>151</v>
      </c>
      <c r="C90" s="3" t="s">
        <v>8</v>
      </c>
      <c r="D90" s="3" t="s">
        <v>239</v>
      </c>
      <c r="E90" s="9" t="s">
        <v>116</v>
      </c>
      <c r="F90" s="9"/>
      <c r="G90" s="9"/>
      <c r="H90" s="9"/>
      <c r="I90" s="9"/>
      <c r="J90" s="9" t="s">
        <v>116</v>
      </c>
      <c r="K90" s="3"/>
      <c r="L90" s="3"/>
      <c r="M90" s="3"/>
      <c r="N90" s="3"/>
      <c r="O90" s="3"/>
      <c r="P90" s="3" t="s">
        <v>116</v>
      </c>
      <c r="Q90" s="3"/>
    </row>
    <row r="91" spans="2:17" ht="56.25">
      <c r="B91" s="2" t="s">
        <v>152</v>
      </c>
      <c r="C91" s="3" t="s">
        <v>8</v>
      </c>
      <c r="D91" s="3" t="s">
        <v>240</v>
      </c>
      <c r="E91" s="9" t="s">
        <v>116</v>
      </c>
      <c r="F91" s="9"/>
      <c r="G91" s="9"/>
      <c r="H91" s="9"/>
      <c r="I91" s="9"/>
      <c r="J91" s="9" t="s">
        <v>116</v>
      </c>
      <c r="K91" s="3"/>
      <c r="L91" s="3"/>
      <c r="M91" s="3"/>
      <c r="N91" s="3"/>
      <c r="O91" s="3"/>
      <c r="P91" s="3" t="s">
        <v>116</v>
      </c>
      <c r="Q91" s="3"/>
    </row>
    <row r="92" spans="2:17" ht="18.75">
      <c r="B92" s="22" t="s">
        <v>110</v>
      </c>
      <c r="C92" s="3" t="s">
        <v>8</v>
      </c>
      <c r="D92" s="3" t="s">
        <v>260</v>
      </c>
      <c r="E92" s="9"/>
      <c r="F92" s="9"/>
      <c r="G92" s="9"/>
      <c r="H92" s="9"/>
      <c r="I92" s="9"/>
      <c r="J92" s="9"/>
      <c r="K92" s="3"/>
      <c r="L92" s="3"/>
      <c r="M92" s="3"/>
      <c r="N92" s="3"/>
      <c r="O92" s="3"/>
      <c r="P92" s="3"/>
      <c r="Q92" s="3"/>
    </row>
    <row r="93" spans="2:17" ht="18.75">
      <c r="B93" s="22" t="s">
        <v>112</v>
      </c>
      <c r="C93" s="3" t="s">
        <v>8</v>
      </c>
      <c r="D93" s="3" t="s">
        <v>261</v>
      </c>
      <c r="E93" s="9"/>
      <c r="F93" s="9"/>
      <c r="G93" s="9"/>
      <c r="H93" s="9"/>
      <c r="I93" s="9"/>
      <c r="J93" s="9"/>
      <c r="K93" s="3"/>
      <c r="L93" s="3"/>
      <c r="M93" s="3"/>
      <c r="N93" s="3"/>
      <c r="O93" s="3"/>
      <c r="P93" s="3"/>
      <c r="Q93" s="3"/>
    </row>
    <row r="94" ht="18.75">
      <c r="B94" s="21" t="s">
        <v>32</v>
      </c>
    </row>
    <row r="95" spans="2:17" ht="18.75">
      <c r="B95" s="108" t="s">
        <v>174</v>
      </c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</row>
    <row r="96" spans="2:17" ht="18.75">
      <c r="B96" s="108" t="s">
        <v>175</v>
      </c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</row>
    <row r="97" spans="2:17" ht="18.75">
      <c r="B97" s="17" t="s">
        <v>172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ht="18.75">
      <c r="B98" s="21"/>
    </row>
    <row r="99" spans="2:17" ht="26.25">
      <c r="B99" s="33" t="s">
        <v>0</v>
      </c>
      <c r="K99" s="35"/>
      <c r="L99" s="35"/>
      <c r="M99" s="35"/>
      <c r="N99" s="35"/>
      <c r="O99" s="35"/>
      <c r="P99" s="34"/>
      <c r="Q99" s="34"/>
    </row>
    <row r="100" spans="2:17" ht="26.25">
      <c r="B100" s="33"/>
      <c r="K100" s="36" t="s">
        <v>3</v>
      </c>
      <c r="L100" s="36"/>
      <c r="M100" s="36"/>
      <c r="N100" s="36"/>
      <c r="O100" s="36"/>
      <c r="P100" s="36" t="s">
        <v>2</v>
      </c>
      <c r="Q100" s="36"/>
    </row>
    <row r="101" spans="2:17" ht="26.25">
      <c r="B101" s="33" t="s">
        <v>1</v>
      </c>
      <c r="K101" s="35"/>
      <c r="L101" s="35"/>
      <c r="M101" s="35"/>
      <c r="N101" s="35"/>
      <c r="O101" s="35"/>
      <c r="P101" s="34"/>
      <c r="Q101" s="34"/>
    </row>
    <row r="102" spans="11:17" ht="20.25">
      <c r="K102" s="36" t="s">
        <v>3</v>
      </c>
      <c r="L102" s="36"/>
      <c r="M102" s="36"/>
      <c r="N102" s="36"/>
      <c r="O102" s="36"/>
      <c r="P102" s="36" t="s">
        <v>2</v>
      </c>
      <c r="Q102" s="36"/>
    </row>
    <row r="106" ht="18.75">
      <c r="B106" s="37"/>
    </row>
  </sheetData>
  <sheetProtection/>
  <mergeCells count="38">
    <mergeCell ref="B15:B17"/>
    <mergeCell ref="C6:Q6"/>
    <mergeCell ref="F15:J15"/>
    <mergeCell ref="C7:Q7"/>
    <mergeCell ref="L15:P15"/>
    <mergeCell ref="Q15:Q17"/>
    <mergeCell ref="K15:K17"/>
    <mergeCell ref="C15:C17"/>
    <mergeCell ref="D15:D17"/>
    <mergeCell ref="E15:E17"/>
    <mergeCell ref="B95:Q95"/>
    <mergeCell ref="B96:Q96"/>
    <mergeCell ref="L84:P84"/>
    <mergeCell ref="Q84:Q86"/>
    <mergeCell ref="P85:P86"/>
    <mergeCell ref="G85:H85"/>
    <mergeCell ref="M85:N85"/>
    <mergeCell ref="I85:I86"/>
    <mergeCell ref="J85:J86"/>
    <mergeCell ref="L85:L86"/>
    <mergeCell ref="B77:Q77"/>
    <mergeCell ref="B78:Q78"/>
    <mergeCell ref="F84:J84"/>
    <mergeCell ref="K84:K86"/>
    <mergeCell ref="B84:B86"/>
    <mergeCell ref="C84:C86"/>
    <mergeCell ref="D84:D86"/>
    <mergeCell ref="E84:E86"/>
    <mergeCell ref="F85:F86"/>
    <mergeCell ref="O85:O86"/>
    <mergeCell ref="O16:O17"/>
    <mergeCell ref="P16:P17"/>
    <mergeCell ref="L16:L17"/>
    <mergeCell ref="M16:N16"/>
    <mergeCell ref="F16:F17"/>
    <mergeCell ref="I16:I17"/>
    <mergeCell ref="G16:H16"/>
    <mergeCell ref="J16:J1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8" scale="2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2"/>
  <sheetViews>
    <sheetView showGridLines="0" view="pageBreakPreview" zoomScale="70" zoomScaleNormal="50" zoomScaleSheetLayoutView="70" zoomScalePageLayoutView="0" workbookViewId="0" topLeftCell="A1">
      <selection activeCell="B52" sqref="B52"/>
    </sheetView>
  </sheetViews>
  <sheetFormatPr defaultColWidth="9.140625" defaultRowHeight="12.75"/>
  <cols>
    <col min="1" max="1" width="9.140625" style="14" customWidth="1"/>
    <col min="2" max="2" width="68.7109375" style="14" customWidth="1"/>
    <col min="3" max="3" width="14.8515625" style="14" customWidth="1"/>
    <col min="4" max="4" width="9.140625" style="14" customWidth="1"/>
    <col min="5" max="5" width="20.00390625" style="14" customWidth="1"/>
    <col min="6" max="6" width="24.28125" style="14" customWidth="1"/>
    <col min="7" max="7" width="22.00390625" style="14" customWidth="1"/>
    <col min="8" max="9" width="20.00390625" style="14" customWidth="1"/>
    <col min="10" max="10" width="23.8515625" style="14" customWidth="1"/>
    <col min="11" max="11" width="23.57421875" style="14" customWidth="1"/>
    <col min="12" max="12" width="18.00390625" style="14" customWidth="1"/>
    <col min="13" max="13" width="23.57421875" style="14" customWidth="1"/>
    <col min="14" max="16384" width="9.140625" style="14" customWidth="1"/>
  </cols>
  <sheetData>
    <row r="2" ht="20.25">
      <c r="M2" s="24" t="s">
        <v>229</v>
      </c>
    </row>
    <row r="4" spans="2:13" ht="25.5">
      <c r="B4" s="25" t="s">
        <v>157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6" spans="2:13" ht="18.75" customHeight="1">
      <c r="B6" s="13" t="s">
        <v>4</v>
      </c>
      <c r="C6" s="108" t="s">
        <v>51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</row>
    <row r="7" spans="2:13" ht="18.75" customHeight="1">
      <c r="B7" s="13" t="s">
        <v>5</v>
      </c>
      <c r="C7" s="108" t="s">
        <v>18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</row>
    <row r="8" ht="18.75">
      <c r="B8" s="13"/>
    </row>
    <row r="9" spans="2:13" ht="18.75">
      <c r="B9" s="13" t="s">
        <v>21</v>
      </c>
      <c r="F9" s="15"/>
      <c r="G9" s="15"/>
      <c r="H9" s="15"/>
      <c r="I9" s="15"/>
      <c r="J9" s="16"/>
      <c r="K9" s="16"/>
      <c r="L9" s="16"/>
      <c r="M9" s="16"/>
    </row>
    <row r="10" spans="2:13" ht="18.75">
      <c r="B10" s="13" t="s">
        <v>22</v>
      </c>
      <c r="F10" s="15"/>
      <c r="G10" s="15"/>
      <c r="H10" s="15"/>
      <c r="I10" s="15"/>
      <c r="J10" s="16"/>
      <c r="K10" s="16"/>
      <c r="L10" s="16"/>
      <c r="M10" s="16"/>
    </row>
    <row r="11" spans="2:13" ht="18.75">
      <c r="B11" s="13" t="s">
        <v>23</v>
      </c>
      <c r="F11" s="15"/>
      <c r="G11" s="15"/>
      <c r="H11" s="15"/>
      <c r="I11" s="15"/>
      <c r="J11" s="16"/>
      <c r="K11" s="16"/>
      <c r="L11" s="16"/>
      <c r="M11" s="16"/>
    </row>
    <row r="12" spans="2:13" ht="18.75">
      <c r="B12" s="13" t="s">
        <v>24</v>
      </c>
      <c r="F12" s="15"/>
      <c r="G12" s="15"/>
      <c r="H12" s="15"/>
      <c r="I12" s="15"/>
      <c r="J12" s="16"/>
      <c r="K12" s="16"/>
      <c r="L12" s="16"/>
      <c r="M12" s="16"/>
    </row>
    <row r="13" spans="6:13" ht="18.75">
      <c r="F13" s="15"/>
      <c r="G13" s="15"/>
      <c r="H13" s="15"/>
      <c r="I13" s="15"/>
      <c r="J13" s="15"/>
      <c r="M13" s="27"/>
    </row>
    <row r="14" spans="2:13" ht="32.25" customHeight="1">
      <c r="B14" s="110" t="s">
        <v>6</v>
      </c>
      <c r="C14" s="110" t="s">
        <v>7</v>
      </c>
      <c r="D14" s="110" t="s">
        <v>19</v>
      </c>
      <c r="E14" s="110" t="s">
        <v>34</v>
      </c>
      <c r="F14" s="109" t="s">
        <v>59</v>
      </c>
      <c r="G14" s="109"/>
      <c r="H14" s="109"/>
      <c r="I14" s="110" t="s">
        <v>35</v>
      </c>
      <c r="J14" s="109" t="s">
        <v>59</v>
      </c>
      <c r="K14" s="109"/>
      <c r="L14" s="109"/>
      <c r="M14" s="110" t="s">
        <v>149</v>
      </c>
    </row>
    <row r="15" spans="2:13" ht="256.5" customHeight="1">
      <c r="B15" s="112"/>
      <c r="C15" s="112"/>
      <c r="D15" s="112"/>
      <c r="E15" s="112"/>
      <c r="F15" s="1" t="s">
        <v>28</v>
      </c>
      <c r="G15" s="1" t="s">
        <v>29</v>
      </c>
      <c r="H15" s="1" t="s">
        <v>30</v>
      </c>
      <c r="I15" s="112"/>
      <c r="J15" s="1" t="s">
        <v>28</v>
      </c>
      <c r="K15" s="1" t="s">
        <v>29</v>
      </c>
      <c r="L15" s="1" t="s">
        <v>30</v>
      </c>
      <c r="M15" s="112"/>
    </row>
    <row r="16" spans="2:13" ht="14.25" customHeight="1">
      <c r="B16" s="11">
        <v>1</v>
      </c>
      <c r="C16" s="11">
        <v>2</v>
      </c>
      <c r="D16" s="11">
        <v>3</v>
      </c>
      <c r="E16" s="11">
        <v>4</v>
      </c>
      <c r="F16" s="11">
        <v>5</v>
      </c>
      <c r="G16" s="11">
        <v>6</v>
      </c>
      <c r="H16" s="11">
        <v>7</v>
      </c>
      <c r="I16" s="11">
        <v>8</v>
      </c>
      <c r="J16" s="11">
        <v>9</v>
      </c>
      <c r="K16" s="11">
        <v>10</v>
      </c>
      <c r="L16" s="11">
        <v>11</v>
      </c>
      <c r="M16" s="11">
        <v>12</v>
      </c>
    </row>
    <row r="17" spans="2:13" ht="56.25">
      <c r="B17" s="2" t="s">
        <v>135</v>
      </c>
      <c r="C17" s="7" t="s">
        <v>8</v>
      </c>
      <c r="D17" s="3" t="s">
        <v>17</v>
      </c>
      <c r="E17" s="18"/>
      <c r="F17" s="18"/>
      <c r="G17" s="18"/>
      <c r="H17" s="18"/>
      <c r="I17" s="18"/>
      <c r="J17" s="18"/>
      <c r="K17" s="18"/>
      <c r="L17" s="18"/>
      <c r="M17" s="18"/>
    </row>
    <row r="18" spans="2:13" ht="37.5">
      <c r="B18" s="43" t="s">
        <v>132</v>
      </c>
      <c r="C18" s="7" t="s">
        <v>8</v>
      </c>
      <c r="D18" s="3" t="s">
        <v>46</v>
      </c>
      <c r="E18" s="18"/>
      <c r="F18" s="18"/>
      <c r="G18" s="18"/>
      <c r="H18" s="18"/>
      <c r="I18" s="18"/>
      <c r="J18" s="18"/>
      <c r="K18" s="18"/>
      <c r="L18" s="18"/>
      <c r="M18" s="18"/>
    </row>
    <row r="19" spans="2:13" ht="18.75">
      <c r="B19" s="20" t="s">
        <v>93</v>
      </c>
      <c r="C19" s="7" t="s">
        <v>8</v>
      </c>
      <c r="D19" s="3" t="s">
        <v>118</v>
      </c>
      <c r="E19" s="18"/>
      <c r="F19" s="18"/>
      <c r="G19" s="18"/>
      <c r="H19" s="18"/>
      <c r="I19" s="18"/>
      <c r="J19" s="18"/>
      <c r="K19" s="18"/>
      <c r="L19" s="18"/>
      <c r="M19" s="18"/>
    </row>
    <row r="20" spans="2:13" ht="18.75">
      <c r="B20" s="20" t="s">
        <v>94</v>
      </c>
      <c r="C20" s="7" t="s">
        <v>8</v>
      </c>
      <c r="D20" s="3" t="s">
        <v>119</v>
      </c>
      <c r="E20" s="18"/>
      <c r="F20" s="18"/>
      <c r="G20" s="18"/>
      <c r="H20" s="18"/>
      <c r="I20" s="18"/>
      <c r="J20" s="18"/>
      <c r="K20" s="18"/>
      <c r="L20" s="18"/>
      <c r="M20" s="18"/>
    </row>
    <row r="21" spans="2:13" ht="18.75">
      <c r="B21" s="20" t="s">
        <v>95</v>
      </c>
      <c r="C21" s="7" t="s">
        <v>8</v>
      </c>
      <c r="D21" s="3" t="s">
        <v>120</v>
      </c>
      <c r="E21" s="18"/>
      <c r="F21" s="18"/>
      <c r="G21" s="18"/>
      <c r="H21" s="18"/>
      <c r="I21" s="18"/>
      <c r="J21" s="18"/>
      <c r="K21" s="18"/>
      <c r="L21" s="18"/>
      <c r="M21" s="18"/>
    </row>
    <row r="22" spans="2:13" ht="18.75">
      <c r="B22" s="43" t="s">
        <v>96</v>
      </c>
      <c r="C22" s="7" t="s">
        <v>8</v>
      </c>
      <c r="D22" s="3" t="s">
        <v>47</v>
      </c>
      <c r="E22" s="18"/>
      <c r="F22" s="18"/>
      <c r="G22" s="18"/>
      <c r="H22" s="18"/>
      <c r="I22" s="18"/>
      <c r="J22" s="18"/>
      <c r="K22" s="18"/>
      <c r="L22" s="18"/>
      <c r="M22" s="18"/>
    </row>
    <row r="23" spans="2:13" ht="56.25">
      <c r="B23" s="43" t="s">
        <v>133</v>
      </c>
      <c r="C23" s="7" t="s">
        <v>8</v>
      </c>
      <c r="D23" s="3" t="s">
        <v>121</v>
      </c>
      <c r="E23" s="18"/>
      <c r="F23" s="18"/>
      <c r="G23" s="18"/>
      <c r="H23" s="18"/>
      <c r="I23" s="18"/>
      <c r="J23" s="18"/>
      <c r="K23" s="18"/>
      <c r="L23" s="18"/>
      <c r="M23" s="18"/>
    </row>
    <row r="24" spans="2:13" ht="18.75">
      <c r="B24" s="20" t="s">
        <v>97</v>
      </c>
      <c r="C24" s="7" t="s">
        <v>8</v>
      </c>
      <c r="D24" s="3" t="s">
        <v>122</v>
      </c>
      <c r="E24" s="18"/>
      <c r="F24" s="18"/>
      <c r="G24" s="18"/>
      <c r="H24" s="18"/>
      <c r="I24" s="18"/>
      <c r="J24" s="18"/>
      <c r="K24" s="18"/>
      <c r="L24" s="18"/>
      <c r="M24" s="18"/>
    </row>
    <row r="25" spans="2:13" ht="18.75">
      <c r="B25" s="23" t="s">
        <v>244</v>
      </c>
      <c r="C25" s="7" t="s">
        <v>8</v>
      </c>
      <c r="D25" s="3"/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8.75">
      <c r="B26" s="23" t="s">
        <v>245</v>
      </c>
      <c r="C26" s="7" t="s">
        <v>8</v>
      </c>
      <c r="D26" s="3"/>
      <c r="E26" s="18"/>
      <c r="F26" s="18"/>
      <c r="G26" s="18"/>
      <c r="H26" s="18"/>
      <c r="I26" s="18"/>
      <c r="J26" s="18"/>
      <c r="K26" s="18"/>
      <c r="L26" s="18"/>
      <c r="M26" s="18"/>
    </row>
    <row r="27" spans="2:13" ht="18.75">
      <c r="B27" s="23" t="s">
        <v>247</v>
      </c>
      <c r="C27" s="7" t="s">
        <v>8</v>
      </c>
      <c r="D27" s="3"/>
      <c r="E27" s="18"/>
      <c r="F27" s="18"/>
      <c r="G27" s="18"/>
      <c r="H27" s="18"/>
      <c r="I27" s="18"/>
      <c r="J27" s="18"/>
      <c r="K27" s="18"/>
      <c r="L27" s="18"/>
      <c r="M27" s="18"/>
    </row>
    <row r="28" spans="2:13" ht="56.25">
      <c r="B28" s="6" t="s">
        <v>228</v>
      </c>
      <c r="C28" s="3" t="s">
        <v>160</v>
      </c>
      <c r="D28" s="3" t="s">
        <v>53</v>
      </c>
      <c r="E28" s="18"/>
      <c r="F28" s="18"/>
      <c r="G28" s="18"/>
      <c r="H28" s="18"/>
      <c r="I28" s="18"/>
      <c r="J28" s="18"/>
      <c r="K28" s="18"/>
      <c r="L28" s="18"/>
      <c r="M28" s="18"/>
    </row>
    <row r="29" spans="2:13" ht="18.75">
      <c r="B29" s="23" t="s">
        <v>244</v>
      </c>
      <c r="C29" s="3" t="s">
        <v>160</v>
      </c>
      <c r="D29" s="3"/>
      <c r="E29" s="18"/>
      <c r="F29" s="18"/>
      <c r="G29" s="18"/>
      <c r="H29" s="18"/>
      <c r="I29" s="18"/>
      <c r="J29" s="18"/>
      <c r="K29" s="18"/>
      <c r="L29" s="18"/>
      <c r="M29" s="18"/>
    </row>
    <row r="30" spans="2:13" ht="18.75">
      <c r="B30" s="23" t="s">
        <v>245</v>
      </c>
      <c r="C30" s="3" t="s">
        <v>160</v>
      </c>
      <c r="D30" s="3"/>
      <c r="E30" s="18"/>
      <c r="F30" s="18"/>
      <c r="G30" s="18"/>
      <c r="H30" s="18"/>
      <c r="I30" s="18"/>
      <c r="J30" s="18"/>
      <c r="K30" s="18"/>
      <c r="L30" s="18"/>
      <c r="M30" s="18"/>
    </row>
    <row r="31" spans="2:13" ht="18.75">
      <c r="B31" s="23" t="s">
        <v>247</v>
      </c>
      <c r="C31" s="3" t="s">
        <v>160</v>
      </c>
      <c r="D31" s="3"/>
      <c r="E31" s="18"/>
      <c r="F31" s="18"/>
      <c r="G31" s="18"/>
      <c r="H31" s="18"/>
      <c r="I31" s="18"/>
      <c r="J31" s="18"/>
      <c r="K31" s="18"/>
      <c r="L31" s="18"/>
      <c r="M31" s="18"/>
    </row>
    <row r="32" spans="2:13" ht="112.5">
      <c r="B32" s="20" t="s">
        <v>68</v>
      </c>
      <c r="C32" s="7" t="s">
        <v>8</v>
      </c>
      <c r="D32" s="3" t="s">
        <v>123</v>
      </c>
      <c r="E32" s="18"/>
      <c r="F32" s="18"/>
      <c r="G32" s="18"/>
      <c r="H32" s="18"/>
      <c r="I32" s="18"/>
      <c r="J32" s="18"/>
      <c r="K32" s="18"/>
      <c r="L32" s="18"/>
      <c r="M32" s="18"/>
    </row>
    <row r="33" spans="2:13" ht="37.5">
      <c r="B33" s="43" t="s">
        <v>134</v>
      </c>
      <c r="C33" s="7" t="s">
        <v>8</v>
      </c>
      <c r="D33" s="3" t="s">
        <v>48</v>
      </c>
      <c r="E33" s="18"/>
      <c r="F33" s="18"/>
      <c r="G33" s="18"/>
      <c r="H33" s="18"/>
      <c r="I33" s="18"/>
      <c r="J33" s="18"/>
      <c r="K33" s="18"/>
      <c r="L33" s="18"/>
      <c r="M33" s="18"/>
    </row>
    <row r="34" spans="2:13" ht="18.75">
      <c r="B34" s="20" t="s">
        <v>98</v>
      </c>
      <c r="C34" s="7" t="s">
        <v>8</v>
      </c>
      <c r="D34" s="3" t="s">
        <v>124</v>
      </c>
      <c r="E34" s="18"/>
      <c r="F34" s="18"/>
      <c r="G34" s="18"/>
      <c r="H34" s="18"/>
      <c r="I34" s="18"/>
      <c r="J34" s="18"/>
      <c r="K34" s="18"/>
      <c r="L34" s="18"/>
      <c r="M34" s="18"/>
    </row>
    <row r="35" spans="2:13" ht="18.75">
      <c r="B35" s="20" t="s">
        <v>99</v>
      </c>
      <c r="C35" s="7" t="s">
        <v>8</v>
      </c>
      <c r="D35" s="3" t="s">
        <v>125</v>
      </c>
      <c r="E35" s="18"/>
      <c r="F35" s="18"/>
      <c r="G35" s="18"/>
      <c r="H35" s="18"/>
      <c r="I35" s="18"/>
      <c r="J35" s="18"/>
      <c r="K35" s="18"/>
      <c r="L35" s="18"/>
      <c r="M35" s="18"/>
    </row>
    <row r="36" spans="2:13" ht="18.75">
      <c r="B36" s="20" t="s">
        <v>100</v>
      </c>
      <c r="C36" s="7" t="s">
        <v>8</v>
      </c>
      <c r="D36" s="3" t="s">
        <v>126</v>
      </c>
      <c r="E36" s="18"/>
      <c r="F36" s="18"/>
      <c r="G36" s="18"/>
      <c r="H36" s="18"/>
      <c r="I36" s="18"/>
      <c r="J36" s="18"/>
      <c r="K36" s="18"/>
      <c r="L36" s="18"/>
      <c r="M36" s="18"/>
    </row>
    <row r="37" spans="2:13" ht="18.75">
      <c r="B37" s="20" t="s">
        <v>101</v>
      </c>
      <c r="C37" s="7" t="s">
        <v>8</v>
      </c>
      <c r="D37" s="3" t="s">
        <v>127</v>
      </c>
      <c r="E37" s="18"/>
      <c r="F37" s="18"/>
      <c r="G37" s="18"/>
      <c r="H37" s="18"/>
      <c r="I37" s="18"/>
      <c r="J37" s="18"/>
      <c r="K37" s="18"/>
      <c r="L37" s="18"/>
      <c r="M37" s="18"/>
    </row>
    <row r="38" spans="2:13" ht="18.75">
      <c r="B38" s="44" t="s">
        <v>208</v>
      </c>
      <c r="C38" s="7" t="s">
        <v>8</v>
      </c>
      <c r="D38" s="3" t="s">
        <v>49</v>
      </c>
      <c r="E38" s="18"/>
      <c r="F38" s="9" t="s">
        <v>116</v>
      </c>
      <c r="G38" s="18"/>
      <c r="H38" s="9" t="s">
        <v>116</v>
      </c>
      <c r="I38" s="18"/>
      <c r="J38" s="9" t="s">
        <v>116</v>
      </c>
      <c r="K38" s="18"/>
      <c r="L38" s="18"/>
      <c r="M38" s="9" t="s">
        <v>116</v>
      </c>
    </row>
    <row r="39" spans="2:13" ht="56.25">
      <c r="B39" s="44" t="s">
        <v>209</v>
      </c>
      <c r="C39" s="7" t="s">
        <v>8</v>
      </c>
      <c r="D39" s="3" t="s">
        <v>78</v>
      </c>
      <c r="E39" s="18"/>
      <c r="F39" s="9" t="s">
        <v>116</v>
      </c>
      <c r="G39" s="18"/>
      <c r="H39" s="9" t="s">
        <v>116</v>
      </c>
      <c r="I39" s="18"/>
      <c r="J39" s="9" t="s">
        <v>116</v>
      </c>
      <c r="K39" s="18"/>
      <c r="L39" s="18"/>
      <c r="M39" s="9" t="s">
        <v>116</v>
      </c>
    </row>
    <row r="40" spans="2:13" ht="56.25">
      <c r="B40" s="45" t="s">
        <v>210</v>
      </c>
      <c r="C40" s="7" t="s">
        <v>8</v>
      </c>
      <c r="D40" s="3" t="s">
        <v>215</v>
      </c>
      <c r="E40" s="18"/>
      <c r="F40" s="9" t="s">
        <v>116</v>
      </c>
      <c r="G40" s="18"/>
      <c r="H40" s="9" t="s">
        <v>116</v>
      </c>
      <c r="I40" s="18"/>
      <c r="J40" s="9" t="s">
        <v>116</v>
      </c>
      <c r="K40" s="18"/>
      <c r="L40" s="18"/>
      <c r="M40" s="9" t="s">
        <v>116</v>
      </c>
    </row>
    <row r="41" spans="2:13" ht="56.25">
      <c r="B41" s="45" t="s">
        <v>211</v>
      </c>
      <c r="C41" s="7" t="s">
        <v>8</v>
      </c>
      <c r="D41" s="3" t="s">
        <v>216</v>
      </c>
      <c r="E41" s="18"/>
      <c r="F41" s="9" t="s">
        <v>116</v>
      </c>
      <c r="G41" s="18"/>
      <c r="H41" s="9" t="s">
        <v>116</v>
      </c>
      <c r="I41" s="18"/>
      <c r="J41" s="9" t="s">
        <v>116</v>
      </c>
      <c r="K41" s="18"/>
      <c r="L41" s="18"/>
      <c r="M41" s="9" t="s">
        <v>116</v>
      </c>
    </row>
    <row r="42" spans="2:13" ht="112.5">
      <c r="B42" s="45" t="s">
        <v>212</v>
      </c>
      <c r="C42" s="7" t="s">
        <v>8</v>
      </c>
      <c r="D42" s="3" t="s">
        <v>217</v>
      </c>
      <c r="E42" s="18"/>
      <c r="F42" s="9" t="s">
        <v>116</v>
      </c>
      <c r="G42" s="18"/>
      <c r="H42" s="9" t="s">
        <v>116</v>
      </c>
      <c r="I42" s="18"/>
      <c r="J42" s="9" t="s">
        <v>116</v>
      </c>
      <c r="K42" s="18"/>
      <c r="L42" s="18"/>
      <c r="M42" s="9" t="s">
        <v>116</v>
      </c>
    </row>
    <row r="43" spans="2:13" ht="93.75">
      <c r="B43" s="45" t="s">
        <v>213</v>
      </c>
      <c r="C43" s="7" t="s">
        <v>8</v>
      </c>
      <c r="D43" s="3" t="s">
        <v>218</v>
      </c>
      <c r="E43" s="18"/>
      <c r="F43" s="9" t="s">
        <v>116</v>
      </c>
      <c r="G43" s="18"/>
      <c r="H43" s="9" t="s">
        <v>116</v>
      </c>
      <c r="I43" s="18"/>
      <c r="J43" s="9" t="s">
        <v>116</v>
      </c>
      <c r="K43" s="18"/>
      <c r="L43" s="18"/>
      <c r="M43" s="9" t="s">
        <v>116</v>
      </c>
    </row>
    <row r="44" spans="2:13" ht="37.5">
      <c r="B44" s="44" t="s">
        <v>214</v>
      </c>
      <c r="C44" s="7" t="s">
        <v>8</v>
      </c>
      <c r="D44" s="3" t="s">
        <v>79</v>
      </c>
      <c r="E44" s="18"/>
      <c r="F44" s="9" t="s">
        <v>116</v>
      </c>
      <c r="G44" s="18"/>
      <c r="H44" s="9" t="s">
        <v>116</v>
      </c>
      <c r="I44" s="18"/>
      <c r="J44" s="9" t="s">
        <v>116</v>
      </c>
      <c r="K44" s="18"/>
      <c r="L44" s="18"/>
      <c r="M44" s="9" t="s">
        <v>116</v>
      </c>
    </row>
    <row r="45" spans="2:13" ht="18.75">
      <c r="B45" s="2" t="s">
        <v>246</v>
      </c>
      <c r="C45" s="7" t="s">
        <v>8</v>
      </c>
      <c r="D45" s="3" t="s">
        <v>83</v>
      </c>
      <c r="E45" s="18"/>
      <c r="F45" s="18"/>
      <c r="G45" s="18"/>
      <c r="H45" s="18"/>
      <c r="I45" s="18"/>
      <c r="J45" s="18"/>
      <c r="K45" s="18"/>
      <c r="L45" s="18"/>
      <c r="M45" s="18"/>
    </row>
    <row r="46" spans="2:13" ht="18.75">
      <c r="B46" s="45" t="s">
        <v>177</v>
      </c>
      <c r="C46" s="7" t="s">
        <v>8</v>
      </c>
      <c r="D46" s="3" t="s">
        <v>84</v>
      </c>
      <c r="E46" s="18"/>
      <c r="F46" s="18"/>
      <c r="G46" s="18"/>
      <c r="H46" s="18"/>
      <c r="I46" s="18"/>
      <c r="J46" s="18"/>
      <c r="K46" s="18"/>
      <c r="L46" s="18"/>
      <c r="M46" s="18"/>
    </row>
    <row r="47" spans="2:13" ht="18.75">
      <c r="B47" s="2" t="s">
        <v>102</v>
      </c>
      <c r="C47" s="7" t="s">
        <v>8</v>
      </c>
      <c r="D47" s="46">
        <v>300</v>
      </c>
      <c r="E47" s="18"/>
      <c r="F47" s="18"/>
      <c r="G47" s="18"/>
      <c r="H47" s="18"/>
      <c r="I47" s="18"/>
      <c r="J47" s="18"/>
      <c r="K47" s="18"/>
      <c r="L47" s="18"/>
      <c r="M47" s="18"/>
    </row>
    <row r="48" spans="2:13" ht="18.75">
      <c r="B48" s="2" t="s">
        <v>103</v>
      </c>
      <c r="C48" s="7" t="s">
        <v>8</v>
      </c>
      <c r="D48" s="46">
        <v>400</v>
      </c>
      <c r="E48" s="18"/>
      <c r="F48" s="18"/>
      <c r="G48" s="18"/>
      <c r="H48" s="18"/>
      <c r="I48" s="18"/>
      <c r="J48" s="18"/>
      <c r="K48" s="18"/>
      <c r="L48" s="18"/>
      <c r="M48" s="18"/>
    </row>
    <row r="49" spans="2:13" ht="37.5">
      <c r="B49" s="2" t="s">
        <v>241</v>
      </c>
      <c r="C49" s="7" t="s">
        <v>8</v>
      </c>
      <c r="D49" s="39">
        <v>500</v>
      </c>
      <c r="E49" s="18"/>
      <c r="F49" s="18"/>
      <c r="G49" s="18"/>
      <c r="H49" s="18"/>
      <c r="I49" s="18"/>
      <c r="J49" s="18"/>
      <c r="K49" s="18"/>
      <c r="L49" s="18"/>
      <c r="M49" s="18"/>
    </row>
    <row r="50" spans="2:13" ht="19.5" customHeight="1">
      <c r="B50" s="20" t="s">
        <v>104</v>
      </c>
      <c r="C50" s="7" t="s">
        <v>8</v>
      </c>
      <c r="D50" s="46">
        <v>510</v>
      </c>
      <c r="E50" s="18"/>
      <c r="F50" s="18"/>
      <c r="G50" s="18"/>
      <c r="H50" s="18"/>
      <c r="I50" s="18"/>
      <c r="J50" s="18"/>
      <c r="K50" s="18"/>
      <c r="L50" s="18"/>
      <c r="M50" s="18"/>
    </row>
    <row r="51" spans="2:13" ht="18.75">
      <c r="B51" s="20" t="s">
        <v>74</v>
      </c>
      <c r="C51" s="7"/>
      <c r="D51" s="46">
        <v>520</v>
      </c>
      <c r="E51" s="18"/>
      <c r="F51" s="18"/>
      <c r="G51" s="18"/>
      <c r="H51" s="18"/>
      <c r="I51" s="18"/>
      <c r="J51" s="18"/>
      <c r="K51" s="18"/>
      <c r="L51" s="18"/>
      <c r="M51" s="18"/>
    </row>
    <row r="52" spans="2:13" ht="18.75">
      <c r="B52" s="20" t="s">
        <v>105</v>
      </c>
      <c r="C52" s="7" t="s">
        <v>8</v>
      </c>
      <c r="D52" s="46">
        <v>530</v>
      </c>
      <c r="E52" s="18"/>
      <c r="F52" s="18"/>
      <c r="G52" s="18"/>
      <c r="H52" s="18"/>
      <c r="I52" s="18"/>
      <c r="J52" s="18"/>
      <c r="K52" s="18"/>
      <c r="L52" s="18"/>
      <c r="M52" s="18"/>
    </row>
    <row r="53" spans="2:13" ht="18.75">
      <c r="B53" s="20" t="s">
        <v>106</v>
      </c>
      <c r="C53" s="7" t="s">
        <v>8</v>
      </c>
      <c r="D53" s="46">
        <v>540</v>
      </c>
      <c r="E53" s="18"/>
      <c r="F53" s="18"/>
      <c r="G53" s="18"/>
      <c r="H53" s="18"/>
      <c r="I53" s="18"/>
      <c r="J53" s="18"/>
      <c r="K53" s="18"/>
      <c r="L53" s="18"/>
      <c r="M53" s="18"/>
    </row>
    <row r="54" spans="2:13" ht="18.75">
      <c r="B54" s="20" t="s">
        <v>107</v>
      </c>
      <c r="C54" s="7" t="s">
        <v>8</v>
      </c>
      <c r="D54" s="46">
        <v>550</v>
      </c>
      <c r="E54" s="18"/>
      <c r="F54" s="18"/>
      <c r="G54" s="18"/>
      <c r="H54" s="18"/>
      <c r="I54" s="18"/>
      <c r="J54" s="18"/>
      <c r="K54" s="18"/>
      <c r="L54" s="18"/>
      <c r="M54" s="18"/>
    </row>
    <row r="55" spans="2:13" ht="18.75">
      <c r="B55" s="20" t="s">
        <v>108</v>
      </c>
      <c r="C55" s="7" t="s">
        <v>8</v>
      </c>
      <c r="D55" s="46">
        <v>560</v>
      </c>
      <c r="E55" s="18"/>
      <c r="F55" s="18"/>
      <c r="G55" s="18"/>
      <c r="H55" s="18"/>
      <c r="I55" s="18"/>
      <c r="J55" s="18"/>
      <c r="K55" s="18"/>
      <c r="L55" s="18"/>
      <c r="M55" s="18"/>
    </row>
    <row r="56" spans="2:13" ht="18.75">
      <c r="B56" s="40" t="s">
        <v>219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2:13" ht="18.75">
      <c r="B57" s="42" t="s">
        <v>220</v>
      </c>
      <c r="C57" s="7" t="s">
        <v>8</v>
      </c>
      <c r="D57" s="46">
        <v>600</v>
      </c>
      <c r="E57" s="18"/>
      <c r="F57" s="18"/>
      <c r="G57" s="18"/>
      <c r="H57" s="18"/>
      <c r="I57" s="18"/>
      <c r="J57" s="18"/>
      <c r="K57" s="18"/>
      <c r="L57" s="18"/>
      <c r="M57" s="18"/>
    </row>
    <row r="58" spans="2:13" ht="18.75">
      <c r="B58" s="42" t="s">
        <v>221</v>
      </c>
      <c r="C58" s="7" t="s">
        <v>8</v>
      </c>
      <c r="D58" s="46">
        <v>700</v>
      </c>
      <c r="E58" s="18"/>
      <c r="F58" s="18"/>
      <c r="G58" s="18"/>
      <c r="H58" s="18"/>
      <c r="I58" s="18"/>
      <c r="J58" s="18"/>
      <c r="K58" s="18"/>
      <c r="L58" s="18"/>
      <c r="M58" s="18"/>
    </row>
    <row r="59" spans="2:13" ht="18.75">
      <c r="B59" s="118" t="s">
        <v>32</v>
      </c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</row>
    <row r="60" spans="2:13" ht="36.75" customHeight="1">
      <c r="B60" s="108" t="s">
        <v>60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</row>
    <row r="61" spans="2:13" ht="44.25" customHeight="1">
      <c r="B61" s="108" t="s">
        <v>61</v>
      </c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</row>
    <row r="62" spans="2:13" ht="36" customHeight="1">
      <c r="B62" s="17" t="s">
        <v>227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3:13" ht="44.25" customHeight="1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7" t="s">
        <v>230</v>
      </c>
    </row>
    <row r="64" spans="2:13" ht="44.25" customHeight="1">
      <c r="B64" s="47" t="s">
        <v>178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 spans="2:13" ht="44.25" customHeight="1">
      <c r="B65" s="110" t="s">
        <v>6</v>
      </c>
      <c r="C65" s="110" t="s">
        <v>7</v>
      </c>
      <c r="D65" s="110" t="s">
        <v>19</v>
      </c>
      <c r="E65" s="110" t="s">
        <v>155</v>
      </c>
      <c r="F65" s="109" t="s">
        <v>59</v>
      </c>
      <c r="G65" s="109"/>
      <c r="H65" s="109"/>
      <c r="I65" s="110" t="s">
        <v>159</v>
      </c>
      <c r="J65" s="109" t="s">
        <v>59</v>
      </c>
      <c r="K65" s="109"/>
      <c r="L65" s="109"/>
      <c r="M65" s="110" t="s">
        <v>149</v>
      </c>
    </row>
    <row r="66" spans="2:13" ht="249.75" customHeight="1">
      <c r="B66" s="112"/>
      <c r="C66" s="112"/>
      <c r="D66" s="112"/>
      <c r="E66" s="112"/>
      <c r="F66" s="1" t="s">
        <v>28</v>
      </c>
      <c r="G66" s="1" t="s">
        <v>29</v>
      </c>
      <c r="H66" s="1" t="s">
        <v>30</v>
      </c>
      <c r="I66" s="112"/>
      <c r="J66" s="1" t="s">
        <v>28</v>
      </c>
      <c r="K66" s="1" t="s">
        <v>29</v>
      </c>
      <c r="L66" s="1" t="s">
        <v>30</v>
      </c>
      <c r="M66" s="112"/>
    </row>
    <row r="67" spans="2:13" ht="23.25" customHeight="1">
      <c r="B67" s="11">
        <v>1</v>
      </c>
      <c r="C67" s="11">
        <v>2</v>
      </c>
      <c r="D67" s="11">
        <v>3</v>
      </c>
      <c r="E67" s="11">
        <v>4</v>
      </c>
      <c r="F67" s="11">
        <v>5</v>
      </c>
      <c r="G67" s="11">
        <v>6</v>
      </c>
      <c r="H67" s="11">
        <v>7</v>
      </c>
      <c r="I67" s="11">
        <v>8</v>
      </c>
      <c r="J67" s="11">
        <v>9</v>
      </c>
      <c r="K67" s="11">
        <v>10</v>
      </c>
      <c r="L67" s="11">
        <v>11</v>
      </c>
      <c r="M67" s="11">
        <v>12</v>
      </c>
    </row>
    <row r="68" spans="2:13" ht="18.75">
      <c r="B68" s="48" t="s">
        <v>113</v>
      </c>
      <c r="C68" s="7" t="s">
        <v>8</v>
      </c>
      <c r="D68" s="49">
        <v>800</v>
      </c>
      <c r="E68" s="39"/>
      <c r="F68" s="39" t="s">
        <v>116</v>
      </c>
      <c r="G68" s="39" t="s">
        <v>116</v>
      </c>
      <c r="H68" s="39" t="s">
        <v>116</v>
      </c>
      <c r="I68" s="39"/>
      <c r="J68" s="39" t="s">
        <v>116</v>
      </c>
      <c r="K68" s="39" t="s">
        <v>116</v>
      </c>
      <c r="L68" s="39" t="s">
        <v>116</v>
      </c>
      <c r="M68" s="39"/>
    </row>
    <row r="69" spans="2:13" ht="18.75">
      <c r="B69" s="50" t="s">
        <v>167</v>
      </c>
      <c r="C69" s="7" t="s">
        <v>8</v>
      </c>
      <c r="D69" s="49" t="s">
        <v>53</v>
      </c>
      <c r="E69" s="39" t="s">
        <v>116</v>
      </c>
      <c r="F69" s="39"/>
      <c r="G69" s="39"/>
      <c r="H69" s="39" t="s">
        <v>116</v>
      </c>
      <c r="I69" s="39" t="s">
        <v>116</v>
      </c>
      <c r="J69" s="39"/>
      <c r="K69" s="39"/>
      <c r="L69" s="39" t="s">
        <v>116</v>
      </c>
      <c r="M69" s="39"/>
    </row>
    <row r="70" spans="2:13" ht="71.25" customHeight="1">
      <c r="B70" s="10" t="s">
        <v>153</v>
      </c>
      <c r="C70" s="7" t="s">
        <v>8</v>
      </c>
      <c r="D70" s="49">
        <v>900</v>
      </c>
      <c r="E70" s="39" t="s">
        <v>116</v>
      </c>
      <c r="F70" s="39"/>
      <c r="G70" s="39"/>
      <c r="H70" s="39" t="s">
        <v>116</v>
      </c>
      <c r="I70" s="39" t="s">
        <v>116</v>
      </c>
      <c r="J70" s="39"/>
      <c r="K70" s="39"/>
      <c r="L70" s="39" t="s">
        <v>116</v>
      </c>
      <c r="M70" s="18"/>
    </row>
    <row r="71" spans="2:13" ht="66.75" customHeight="1">
      <c r="B71" s="10" t="s">
        <v>154</v>
      </c>
      <c r="C71" s="7" t="s">
        <v>8</v>
      </c>
      <c r="D71" s="49">
        <v>1000</v>
      </c>
      <c r="E71" s="39" t="s">
        <v>116</v>
      </c>
      <c r="F71" s="39"/>
      <c r="G71" s="39"/>
      <c r="H71" s="39" t="s">
        <v>116</v>
      </c>
      <c r="I71" s="39" t="s">
        <v>116</v>
      </c>
      <c r="J71" s="39"/>
      <c r="K71" s="39"/>
      <c r="L71" s="39" t="s">
        <v>116</v>
      </c>
      <c r="M71" s="18"/>
    </row>
    <row r="72" spans="2:13" ht="18.75">
      <c r="B72" s="10" t="s">
        <v>110</v>
      </c>
      <c r="C72" s="7" t="s">
        <v>8</v>
      </c>
      <c r="D72" s="49">
        <v>1100</v>
      </c>
      <c r="E72" s="39"/>
      <c r="F72" s="39"/>
      <c r="G72" s="39"/>
      <c r="H72" s="39"/>
      <c r="I72" s="39"/>
      <c r="J72" s="39"/>
      <c r="K72" s="39"/>
      <c r="L72" s="39"/>
      <c r="M72" s="18"/>
    </row>
    <row r="73" spans="2:13" ht="18.75">
      <c r="B73" s="10" t="s">
        <v>112</v>
      </c>
      <c r="C73" s="7" t="s">
        <v>8</v>
      </c>
      <c r="D73" s="49">
        <v>1200</v>
      </c>
      <c r="E73" s="39"/>
      <c r="F73" s="39"/>
      <c r="G73" s="39"/>
      <c r="H73" s="39"/>
      <c r="I73" s="39"/>
      <c r="J73" s="39"/>
      <c r="K73" s="39"/>
      <c r="L73" s="39"/>
      <c r="M73" s="18"/>
    </row>
    <row r="74" spans="2:13" ht="18.75">
      <c r="B74" s="118" t="s">
        <v>32</v>
      </c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</row>
    <row r="75" spans="2:13" ht="42.75" customHeight="1">
      <c r="B75" s="108" t="s">
        <v>60</v>
      </c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</row>
    <row r="76" spans="2:13" ht="42.75" customHeight="1">
      <c r="B76" s="108" t="s">
        <v>61</v>
      </c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</row>
    <row r="79" spans="2:13" ht="26.25">
      <c r="B79" s="33" t="s">
        <v>0</v>
      </c>
      <c r="I79" s="35"/>
      <c r="J79" s="35"/>
      <c r="K79" s="35"/>
      <c r="L79" s="34"/>
      <c r="M79" s="34"/>
    </row>
    <row r="80" spans="2:13" ht="26.25">
      <c r="B80" s="33"/>
      <c r="I80" s="36" t="s">
        <v>3</v>
      </c>
      <c r="J80" s="36"/>
      <c r="K80" s="36"/>
      <c r="L80" s="36" t="s">
        <v>2</v>
      </c>
      <c r="M80" s="36"/>
    </row>
    <row r="81" spans="2:13" ht="26.25">
      <c r="B81" s="33" t="s">
        <v>1</v>
      </c>
      <c r="I81" s="35"/>
      <c r="J81" s="35"/>
      <c r="K81" s="35"/>
      <c r="L81" s="34"/>
      <c r="M81" s="34"/>
    </row>
    <row r="82" spans="9:13" ht="20.25">
      <c r="I82" s="36" t="s">
        <v>3</v>
      </c>
      <c r="J82" s="36"/>
      <c r="K82" s="36"/>
      <c r="L82" s="36" t="s">
        <v>2</v>
      </c>
      <c r="M82" s="36"/>
    </row>
  </sheetData>
  <sheetProtection/>
  <mergeCells count="24">
    <mergeCell ref="B76:M76"/>
    <mergeCell ref="B74:M74"/>
    <mergeCell ref="B75:M75"/>
    <mergeCell ref="F65:H65"/>
    <mergeCell ref="I65:I66"/>
    <mergeCell ref="J65:L65"/>
    <mergeCell ref="M65:M66"/>
    <mergeCell ref="B65:B66"/>
    <mergeCell ref="C65:C66"/>
    <mergeCell ref="D65:D66"/>
    <mergeCell ref="B60:M60"/>
    <mergeCell ref="B14:B15"/>
    <mergeCell ref="E65:E66"/>
    <mergeCell ref="D14:D15"/>
    <mergeCell ref="E14:E15"/>
    <mergeCell ref="B59:M59"/>
    <mergeCell ref="B61:M61"/>
    <mergeCell ref="C6:M6"/>
    <mergeCell ref="F14:H14"/>
    <mergeCell ref="C7:M7"/>
    <mergeCell ref="J14:L14"/>
    <mergeCell ref="M14:M15"/>
    <mergeCell ref="I14:I15"/>
    <mergeCell ref="C14:C1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8" scale="24" r:id="rId1"/>
  <headerFooter alignWithMargins="0">
    <oddFooter>&amp;C&amp;P</oddFooter>
  </headerFooter>
  <rowBreaks count="1" manualBreakCount="1">
    <brk id="6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Q86"/>
  <sheetViews>
    <sheetView showGridLines="0" tabSelected="1" zoomScale="75" zoomScaleNormal="75" zoomScaleSheetLayoutView="70" zoomScalePageLayoutView="0" workbookViewId="0" topLeftCell="B15">
      <pane xSplit="3" ySplit="2" topLeftCell="G68" activePane="bottomRight" state="frozen"/>
      <selection pane="topLeft" activeCell="B15" sqref="B15"/>
      <selection pane="topRight" activeCell="E15" sqref="E15"/>
      <selection pane="bottomLeft" activeCell="B17" sqref="B17"/>
      <selection pane="bottomRight" activeCell="J87" sqref="J87"/>
    </sheetView>
  </sheetViews>
  <sheetFormatPr defaultColWidth="9.140625" defaultRowHeight="12.75"/>
  <cols>
    <col min="1" max="1" width="9.140625" style="14" customWidth="1"/>
    <col min="2" max="2" width="72.28125" style="14" customWidth="1"/>
    <col min="3" max="3" width="14.8515625" style="14" customWidth="1"/>
    <col min="4" max="4" width="10.7109375" style="14" customWidth="1"/>
    <col min="5" max="5" width="21.421875" style="14" customWidth="1"/>
    <col min="6" max="6" width="20.00390625" style="14" customWidth="1"/>
    <col min="7" max="7" width="25.00390625" style="14" customWidth="1"/>
    <col min="8" max="8" width="21.8515625" style="14" customWidth="1"/>
    <col min="9" max="9" width="22.8515625" style="14" customWidth="1"/>
    <col min="10" max="11" width="20.00390625" style="14" customWidth="1"/>
    <col min="12" max="12" width="20.7109375" style="14" customWidth="1"/>
    <col min="13" max="13" width="25.8515625" style="14" customWidth="1"/>
    <col min="14" max="14" width="21.7109375" style="14" customWidth="1"/>
    <col min="15" max="15" width="26.28125" style="14" customWidth="1"/>
    <col min="16" max="16" width="19.421875" style="14" customWidth="1"/>
    <col min="17" max="17" width="26.8515625" style="14" customWidth="1"/>
    <col min="18" max="16384" width="9.140625" style="14" customWidth="1"/>
  </cols>
  <sheetData>
    <row r="2" ht="20.25">
      <c r="Q2" s="24" t="s">
        <v>232</v>
      </c>
    </row>
    <row r="3" spans="2:17" ht="51">
      <c r="B3" s="38" t="s">
        <v>158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5" spans="2:17" ht="19.5" customHeight="1">
      <c r="B5" s="13" t="s">
        <v>4</v>
      </c>
      <c r="C5" s="108" t="s">
        <v>50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</row>
    <row r="6" spans="2:17" ht="19.5" customHeight="1">
      <c r="B6" s="13" t="s">
        <v>5</v>
      </c>
      <c r="C6" s="108" t="s">
        <v>265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</row>
    <row r="7" spans="2:17" ht="19.5" customHeight="1">
      <c r="B7" s="13" t="s">
        <v>20</v>
      </c>
      <c r="C7" s="108" t="s">
        <v>62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</row>
    <row r="8" spans="2:13" ht="19.5" customHeight="1">
      <c r="B8" s="13" t="s">
        <v>21</v>
      </c>
      <c r="C8" s="55" t="s">
        <v>266</v>
      </c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2:13" ht="19.5" customHeight="1">
      <c r="B9" s="13" t="s">
        <v>22</v>
      </c>
      <c r="C9" s="88">
        <v>2823007485</v>
      </c>
      <c r="D9" s="89"/>
      <c r="E9" s="89"/>
      <c r="F9" s="89"/>
      <c r="G9" s="89"/>
      <c r="H9" s="89"/>
      <c r="I9" s="89"/>
      <c r="J9" s="89"/>
      <c r="K9" s="89"/>
      <c r="L9" s="89"/>
      <c r="M9" s="89"/>
    </row>
    <row r="10" spans="2:13" ht="19.5" customHeight="1">
      <c r="B10" s="13" t="s">
        <v>23</v>
      </c>
      <c r="C10" s="89" t="s">
        <v>264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</row>
    <row r="11" spans="2:13" ht="19.5" customHeight="1">
      <c r="B11" s="13" t="s">
        <v>183</v>
      </c>
      <c r="C11" s="16" t="s">
        <v>262</v>
      </c>
      <c r="D11" s="89"/>
      <c r="E11" s="89"/>
      <c r="F11" s="89"/>
      <c r="G11" s="89"/>
      <c r="H11" s="90"/>
      <c r="I11" s="90"/>
      <c r="J11" s="90"/>
      <c r="K11" s="90"/>
      <c r="L11" s="90"/>
      <c r="M11" s="89"/>
    </row>
    <row r="12" spans="2:13" ht="19.5" customHeight="1">
      <c r="B12" s="13" t="s">
        <v>24</v>
      </c>
      <c r="C12" s="85">
        <v>2021</v>
      </c>
      <c r="D12" s="16"/>
      <c r="E12" s="16"/>
      <c r="F12" s="89"/>
      <c r="G12" s="89"/>
      <c r="H12" s="89"/>
      <c r="I12" s="89"/>
      <c r="J12" s="89"/>
      <c r="K12" s="89"/>
      <c r="L12" s="89"/>
      <c r="M12" s="89"/>
    </row>
    <row r="13" spans="8:17" ht="20.25" customHeight="1">
      <c r="H13" s="15"/>
      <c r="I13" s="15"/>
      <c r="J13" s="15"/>
      <c r="K13" s="15"/>
      <c r="L13" s="15"/>
      <c r="M13" s="15"/>
      <c r="N13" s="15"/>
      <c r="O13" s="15"/>
      <c r="Q13" s="27"/>
    </row>
    <row r="14" spans="2:17" s="57" customFormat="1" ht="33" customHeight="1">
      <c r="B14" s="120" t="s">
        <v>6</v>
      </c>
      <c r="C14" s="120" t="s">
        <v>7</v>
      </c>
      <c r="D14" s="120" t="s">
        <v>19</v>
      </c>
      <c r="E14" s="120" t="s">
        <v>34</v>
      </c>
      <c r="F14" s="120" t="s">
        <v>63</v>
      </c>
      <c r="G14" s="119" t="s">
        <v>64</v>
      </c>
      <c r="H14" s="119"/>
      <c r="I14" s="119"/>
      <c r="J14" s="119"/>
      <c r="K14" s="120" t="s">
        <v>35</v>
      </c>
      <c r="L14" s="120" t="s">
        <v>114</v>
      </c>
      <c r="M14" s="119" t="s">
        <v>65</v>
      </c>
      <c r="N14" s="119"/>
      <c r="O14" s="119"/>
      <c r="P14" s="119"/>
      <c r="Q14" s="120" t="s">
        <v>150</v>
      </c>
    </row>
    <row r="15" spans="2:17" s="57" customFormat="1" ht="78.75" customHeight="1">
      <c r="B15" s="121"/>
      <c r="C15" s="121"/>
      <c r="D15" s="121"/>
      <c r="E15" s="121"/>
      <c r="F15" s="121"/>
      <c r="G15" s="56" t="s">
        <v>26</v>
      </c>
      <c r="H15" s="56" t="s">
        <v>27</v>
      </c>
      <c r="I15" s="56" t="s">
        <v>109</v>
      </c>
      <c r="J15" s="56" t="s">
        <v>30</v>
      </c>
      <c r="K15" s="121"/>
      <c r="L15" s="121"/>
      <c r="M15" s="56" t="s">
        <v>26</v>
      </c>
      <c r="N15" s="56" t="s">
        <v>27</v>
      </c>
      <c r="O15" s="56" t="s">
        <v>109</v>
      </c>
      <c r="P15" s="56" t="s">
        <v>30</v>
      </c>
      <c r="Q15" s="121"/>
    </row>
    <row r="16" spans="2:17" s="57" customFormat="1" ht="15.75">
      <c r="B16" s="58">
        <v>1</v>
      </c>
      <c r="C16" s="58">
        <v>2</v>
      </c>
      <c r="D16" s="58">
        <v>3</v>
      </c>
      <c r="E16" s="58">
        <v>4</v>
      </c>
      <c r="F16" s="58">
        <v>5</v>
      </c>
      <c r="G16" s="58">
        <v>6</v>
      </c>
      <c r="H16" s="58">
        <v>7</v>
      </c>
      <c r="I16" s="58" t="s">
        <v>117</v>
      </c>
      <c r="J16" s="58">
        <v>9</v>
      </c>
      <c r="K16" s="58">
        <v>10</v>
      </c>
      <c r="L16" s="58">
        <v>11</v>
      </c>
      <c r="M16" s="58">
        <v>12</v>
      </c>
      <c r="N16" s="58">
        <v>13</v>
      </c>
      <c r="O16" s="58" t="s">
        <v>137</v>
      </c>
      <c r="P16" s="58">
        <v>15</v>
      </c>
      <c r="Q16" s="58">
        <v>16</v>
      </c>
    </row>
    <row r="17" spans="2:17" s="57" customFormat="1" ht="47.25">
      <c r="B17" s="59" t="s">
        <v>142</v>
      </c>
      <c r="C17" s="60" t="s">
        <v>8</v>
      </c>
      <c r="D17" s="60" t="s">
        <v>17</v>
      </c>
      <c r="E17" s="103">
        <f>E18+E26+E31+E39+E40+E41+E44+E45+E46</f>
        <v>24880.550000000003</v>
      </c>
      <c r="F17" s="103">
        <f aca="true" t="shared" si="0" ref="E17:J17">F18+F26+F31+F39+F40+F41+F44+F45+F46</f>
        <v>24880.550000000003</v>
      </c>
      <c r="G17" s="103">
        <f t="shared" si="0"/>
        <v>21102.170000000002</v>
      </c>
      <c r="H17" s="103">
        <f t="shared" si="0"/>
        <v>104.57000000000001</v>
      </c>
      <c r="I17" s="103">
        <f t="shared" si="0"/>
        <v>21206.74</v>
      </c>
      <c r="J17" s="103">
        <f t="shared" si="0"/>
        <v>3673.8100000000004</v>
      </c>
      <c r="K17" s="98">
        <v>18036</v>
      </c>
      <c r="L17" s="98">
        <v>18036</v>
      </c>
      <c r="M17" s="98">
        <v>14074</v>
      </c>
      <c r="N17" s="98">
        <v>20</v>
      </c>
      <c r="O17" s="98">
        <v>14094</v>
      </c>
      <c r="P17" s="98">
        <v>3942</v>
      </c>
      <c r="Q17" s="61"/>
    </row>
    <row r="18" spans="2:17" s="57" customFormat="1" ht="31.5">
      <c r="B18" s="62" t="s">
        <v>162</v>
      </c>
      <c r="C18" s="60" t="s">
        <v>8</v>
      </c>
      <c r="D18" s="60" t="s">
        <v>46</v>
      </c>
      <c r="E18" s="103">
        <f aca="true" t="shared" si="1" ref="E18:J18">E19+E20+E25</f>
        <v>6000.25</v>
      </c>
      <c r="F18" s="103">
        <f t="shared" si="1"/>
        <v>6000.25</v>
      </c>
      <c r="G18" s="103">
        <f t="shared" si="1"/>
        <v>5549.17</v>
      </c>
      <c r="H18" s="103">
        <f t="shared" si="1"/>
        <v>5.44</v>
      </c>
      <c r="I18" s="103">
        <f t="shared" si="1"/>
        <v>5554.610000000001</v>
      </c>
      <c r="J18" s="103">
        <f t="shared" si="1"/>
        <v>445.64</v>
      </c>
      <c r="K18" s="98">
        <v>3101</v>
      </c>
      <c r="L18" s="98">
        <v>3101</v>
      </c>
      <c r="M18" s="98">
        <v>2919</v>
      </c>
      <c r="N18" s="98">
        <v>1</v>
      </c>
      <c r="O18" s="98">
        <v>2920</v>
      </c>
      <c r="P18" s="98">
        <v>181</v>
      </c>
      <c r="Q18" s="61"/>
    </row>
    <row r="19" spans="2:17" s="57" customFormat="1" ht="15.75">
      <c r="B19" s="63" t="s">
        <v>161</v>
      </c>
      <c r="C19" s="60" t="s">
        <v>8</v>
      </c>
      <c r="D19" s="60" t="s">
        <v>118</v>
      </c>
      <c r="E19" s="104">
        <f>F19</f>
        <v>2837.79</v>
      </c>
      <c r="F19" s="104">
        <f aca="true" t="shared" si="2" ref="F19:F24">I19+J19</f>
        <v>2837.79</v>
      </c>
      <c r="G19" s="104">
        <v>2386.71</v>
      </c>
      <c r="H19" s="104">
        <v>5.44</v>
      </c>
      <c r="I19" s="104">
        <f>G19+H19</f>
        <v>2392.15</v>
      </c>
      <c r="J19" s="104">
        <v>445.64</v>
      </c>
      <c r="K19" s="99">
        <v>676</v>
      </c>
      <c r="L19" s="99">
        <v>676</v>
      </c>
      <c r="M19" s="99">
        <v>494</v>
      </c>
      <c r="N19" s="99">
        <v>1</v>
      </c>
      <c r="O19" s="99">
        <v>495</v>
      </c>
      <c r="P19" s="99">
        <v>181</v>
      </c>
      <c r="Q19" s="61"/>
    </row>
    <row r="20" spans="2:17" s="57" customFormat="1" ht="47.25">
      <c r="B20" s="63" t="s">
        <v>248</v>
      </c>
      <c r="C20" s="64" t="s">
        <v>8</v>
      </c>
      <c r="D20" s="60" t="s">
        <v>119</v>
      </c>
      <c r="E20" s="104">
        <f>F20</f>
        <v>3162.46</v>
      </c>
      <c r="F20" s="104">
        <f>I20+J20</f>
        <v>3162.46</v>
      </c>
      <c r="G20" s="104">
        <f>G21+G22+G23+G24</f>
        <v>3162.46</v>
      </c>
      <c r="H20" s="104"/>
      <c r="I20" s="104">
        <f>G20+H20</f>
        <v>3162.46</v>
      </c>
      <c r="J20" s="104"/>
      <c r="K20" s="99">
        <v>2425</v>
      </c>
      <c r="L20" s="99">
        <v>2425</v>
      </c>
      <c r="M20" s="99">
        <v>2425</v>
      </c>
      <c r="N20" s="99"/>
      <c r="O20" s="99">
        <v>2425</v>
      </c>
      <c r="P20" s="99"/>
      <c r="Q20" s="61"/>
    </row>
    <row r="21" spans="2:17" s="57" customFormat="1" ht="15.75">
      <c r="B21" s="65" t="s">
        <v>257</v>
      </c>
      <c r="C21" s="64" t="s">
        <v>8</v>
      </c>
      <c r="D21" s="60"/>
      <c r="E21" s="104">
        <f>F21</f>
        <v>0</v>
      </c>
      <c r="F21" s="104">
        <f t="shared" si="2"/>
        <v>0</v>
      </c>
      <c r="G21" s="104"/>
      <c r="H21" s="104"/>
      <c r="I21" s="104">
        <f>G21+H21</f>
        <v>0</v>
      </c>
      <c r="J21" s="104"/>
      <c r="K21" s="99"/>
      <c r="L21" s="99">
        <v>0</v>
      </c>
      <c r="M21" s="99"/>
      <c r="N21" s="99"/>
      <c r="O21" s="99">
        <v>0</v>
      </c>
      <c r="P21" s="99"/>
      <c r="Q21" s="61"/>
    </row>
    <row r="22" spans="2:17" s="57" customFormat="1" ht="15.75">
      <c r="B22" s="65" t="s">
        <v>249</v>
      </c>
      <c r="C22" s="64" t="s">
        <v>8</v>
      </c>
      <c r="D22" s="60"/>
      <c r="E22" s="104">
        <f>F22</f>
        <v>0</v>
      </c>
      <c r="F22" s="104">
        <f t="shared" si="2"/>
        <v>0</v>
      </c>
      <c r="G22" s="104"/>
      <c r="H22" s="104"/>
      <c r="I22" s="104">
        <f>G22+H22</f>
        <v>0</v>
      </c>
      <c r="J22" s="104"/>
      <c r="K22" s="99"/>
      <c r="L22" s="99">
        <v>0</v>
      </c>
      <c r="M22" s="99"/>
      <c r="N22" s="99"/>
      <c r="O22" s="99">
        <v>0</v>
      </c>
      <c r="P22" s="99"/>
      <c r="Q22" s="61"/>
    </row>
    <row r="23" spans="2:17" s="57" customFormat="1" ht="15.75">
      <c r="B23" s="65" t="s">
        <v>250</v>
      </c>
      <c r="C23" s="64" t="s">
        <v>8</v>
      </c>
      <c r="D23" s="60"/>
      <c r="E23" s="104">
        <f>F23</f>
        <v>1321.24</v>
      </c>
      <c r="F23" s="104">
        <f>I23+J23</f>
        <v>1321.24</v>
      </c>
      <c r="G23" s="104">
        <v>1321.24</v>
      </c>
      <c r="H23" s="104"/>
      <c r="I23" s="104">
        <f>G23+H23</f>
        <v>1321.24</v>
      </c>
      <c r="J23" s="104"/>
      <c r="K23" s="99"/>
      <c r="L23" s="99">
        <v>1260</v>
      </c>
      <c r="M23" s="99"/>
      <c r="N23" s="99"/>
      <c r="O23" s="99">
        <v>1260</v>
      </c>
      <c r="P23" s="99"/>
      <c r="Q23" s="61"/>
    </row>
    <row r="24" spans="2:17" s="57" customFormat="1" ht="15.75">
      <c r="B24" s="65" t="s">
        <v>251</v>
      </c>
      <c r="C24" s="64" t="s">
        <v>8</v>
      </c>
      <c r="D24" s="60"/>
      <c r="E24" s="104">
        <f>F24</f>
        <v>1841.22</v>
      </c>
      <c r="F24" s="104">
        <f>I24+J24</f>
        <v>1841.22</v>
      </c>
      <c r="G24" s="104">
        <v>1841.22</v>
      </c>
      <c r="H24" s="104"/>
      <c r="I24" s="104">
        <f>G24+H24</f>
        <v>1841.22</v>
      </c>
      <c r="J24" s="104"/>
      <c r="K24" s="99"/>
      <c r="L24" s="99">
        <v>1165</v>
      </c>
      <c r="M24" s="99"/>
      <c r="N24" s="99"/>
      <c r="O24" s="99">
        <v>1165</v>
      </c>
      <c r="P24" s="99"/>
      <c r="Q24" s="61"/>
    </row>
    <row r="25" spans="2:17" s="57" customFormat="1" ht="31.5">
      <c r="B25" s="63" t="s">
        <v>70</v>
      </c>
      <c r="C25" s="60" t="s">
        <v>8</v>
      </c>
      <c r="D25" s="60" t="s">
        <v>120</v>
      </c>
      <c r="E25" s="104">
        <f>F25</f>
        <v>0</v>
      </c>
      <c r="F25" s="104">
        <f>I25+J25</f>
        <v>0</v>
      </c>
      <c r="G25" s="104"/>
      <c r="H25" s="104"/>
      <c r="I25" s="104">
        <f>G25+H25</f>
        <v>0</v>
      </c>
      <c r="J25" s="104"/>
      <c r="K25" s="99"/>
      <c r="L25" s="99"/>
      <c r="M25" s="99"/>
      <c r="N25" s="99"/>
      <c r="O25" s="99">
        <v>0</v>
      </c>
      <c r="P25" s="99"/>
      <c r="Q25" s="61"/>
    </row>
    <row r="26" spans="2:17" s="57" customFormat="1" ht="45" customHeight="1">
      <c r="B26" s="62" t="s">
        <v>143</v>
      </c>
      <c r="C26" s="60" t="s">
        <v>8</v>
      </c>
      <c r="D26" s="60" t="s">
        <v>47</v>
      </c>
      <c r="E26" s="103">
        <f aca="true" t="shared" si="3" ref="E26:J26">E27+E28+E29+E30</f>
        <v>22.11</v>
      </c>
      <c r="F26" s="103">
        <f>F27+F28+F29+F30</f>
        <v>22.11</v>
      </c>
      <c r="G26" s="103">
        <f t="shared" si="3"/>
        <v>18.64</v>
      </c>
      <c r="H26" s="103">
        <f t="shared" si="3"/>
        <v>0</v>
      </c>
      <c r="I26" s="103">
        <f t="shared" si="3"/>
        <v>18.64</v>
      </c>
      <c r="J26" s="103">
        <f t="shared" si="3"/>
        <v>3.47</v>
      </c>
      <c r="K26" s="98">
        <v>17</v>
      </c>
      <c r="L26" s="98">
        <v>17</v>
      </c>
      <c r="M26" s="98">
        <v>13</v>
      </c>
      <c r="N26" s="98">
        <v>0</v>
      </c>
      <c r="O26" s="98">
        <v>13</v>
      </c>
      <c r="P26" s="98">
        <v>4</v>
      </c>
      <c r="Q26" s="61"/>
    </row>
    <row r="27" spans="2:17" s="57" customFormat="1" ht="15.75">
      <c r="B27" s="63" t="s">
        <v>58</v>
      </c>
      <c r="C27" s="60" t="s">
        <v>8</v>
      </c>
      <c r="D27" s="60" t="s">
        <v>138</v>
      </c>
      <c r="E27" s="104">
        <f>F27</f>
        <v>22.11</v>
      </c>
      <c r="F27" s="104">
        <f>I27+J27</f>
        <v>22.11</v>
      </c>
      <c r="G27" s="104">
        <v>18.64</v>
      </c>
      <c r="H27" s="104"/>
      <c r="I27" s="104">
        <f>G27+H27</f>
        <v>18.64</v>
      </c>
      <c r="J27" s="104">
        <v>3.47</v>
      </c>
      <c r="K27" s="99">
        <v>17</v>
      </c>
      <c r="L27" s="99">
        <v>17</v>
      </c>
      <c r="M27" s="99">
        <v>13</v>
      </c>
      <c r="N27" s="99"/>
      <c r="O27" s="99">
        <v>13</v>
      </c>
      <c r="P27" s="99">
        <v>4</v>
      </c>
      <c r="Q27" s="61"/>
    </row>
    <row r="28" spans="2:17" s="57" customFormat="1" ht="15.75">
      <c r="B28" s="63" t="s">
        <v>66</v>
      </c>
      <c r="C28" s="60" t="s">
        <v>8</v>
      </c>
      <c r="D28" s="60" t="s">
        <v>139</v>
      </c>
      <c r="E28" s="104"/>
      <c r="F28" s="104"/>
      <c r="G28" s="104"/>
      <c r="H28" s="104"/>
      <c r="I28" s="104">
        <f aca="true" t="shared" si="4" ref="I28:I34">G28+H28</f>
        <v>0</v>
      </c>
      <c r="J28" s="104"/>
      <c r="K28" s="99"/>
      <c r="L28" s="99"/>
      <c r="M28" s="99"/>
      <c r="N28" s="99"/>
      <c r="O28" s="99">
        <v>0</v>
      </c>
      <c r="P28" s="99"/>
      <c r="Q28" s="61"/>
    </row>
    <row r="29" spans="2:17" s="57" customFormat="1" ht="31.5">
      <c r="B29" s="63" t="s">
        <v>92</v>
      </c>
      <c r="C29" s="60" t="s">
        <v>8</v>
      </c>
      <c r="D29" s="60" t="s">
        <v>140</v>
      </c>
      <c r="E29" s="104"/>
      <c r="F29" s="104"/>
      <c r="G29" s="104"/>
      <c r="H29" s="104"/>
      <c r="I29" s="104">
        <f t="shared" si="4"/>
        <v>0</v>
      </c>
      <c r="J29" s="104"/>
      <c r="K29" s="99"/>
      <c r="L29" s="99"/>
      <c r="M29" s="99"/>
      <c r="N29" s="99"/>
      <c r="O29" s="99">
        <v>0</v>
      </c>
      <c r="P29" s="99"/>
      <c r="Q29" s="61"/>
    </row>
    <row r="30" spans="2:17" s="57" customFormat="1" ht="42" customHeight="1">
      <c r="B30" s="63" t="s">
        <v>82</v>
      </c>
      <c r="C30" s="60" t="s">
        <v>8</v>
      </c>
      <c r="D30" s="60" t="s">
        <v>141</v>
      </c>
      <c r="E30" s="104"/>
      <c r="F30" s="104"/>
      <c r="G30" s="104"/>
      <c r="H30" s="104"/>
      <c r="I30" s="104">
        <f t="shared" si="4"/>
        <v>0</v>
      </c>
      <c r="J30" s="104"/>
      <c r="K30" s="99"/>
      <c r="L30" s="99"/>
      <c r="M30" s="99"/>
      <c r="N30" s="99"/>
      <c r="O30" s="99">
        <v>0</v>
      </c>
      <c r="P30" s="99"/>
      <c r="Q30" s="61"/>
    </row>
    <row r="31" spans="2:17" s="57" customFormat="1" ht="15.75">
      <c r="B31" s="62" t="s">
        <v>57</v>
      </c>
      <c r="C31" s="60" t="s">
        <v>8</v>
      </c>
      <c r="D31" s="60" t="s">
        <v>121</v>
      </c>
      <c r="E31" s="103">
        <f>E32+E33+E34</f>
        <v>13308.310000000001</v>
      </c>
      <c r="F31" s="103">
        <f aca="true" t="shared" si="5" ref="E31:J31">F32+F33+F34</f>
        <v>13308.310000000001</v>
      </c>
      <c r="G31" s="103">
        <f>G32+G33+G34</f>
        <v>11192.89</v>
      </c>
      <c r="H31" s="103">
        <f>H32+H33+H34</f>
        <v>25.520000000000003</v>
      </c>
      <c r="I31" s="103">
        <f>I32+I33+I34</f>
        <v>11218.41</v>
      </c>
      <c r="J31" s="125">
        <f>J32+J33+J34</f>
        <v>2089.9</v>
      </c>
      <c r="K31" s="98">
        <v>8915</v>
      </c>
      <c r="L31" s="98">
        <v>8915</v>
      </c>
      <c r="M31" s="98">
        <v>6622</v>
      </c>
      <c r="N31" s="98">
        <v>12</v>
      </c>
      <c r="O31" s="98">
        <v>6634</v>
      </c>
      <c r="P31" s="98">
        <v>2281</v>
      </c>
      <c r="Q31" s="61"/>
    </row>
    <row r="32" spans="2:17" s="57" customFormat="1" ht="15.75">
      <c r="B32" s="65" t="s">
        <v>244</v>
      </c>
      <c r="C32" s="60" t="s">
        <v>8</v>
      </c>
      <c r="D32" s="60"/>
      <c r="E32" s="104">
        <f>F32</f>
        <v>2883.01</v>
      </c>
      <c r="F32" s="104">
        <f>I32+J32</f>
        <v>2883.01</v>
      </c>
      <c r="G32" s="104">
        <v>2424.74</v>
      </c>
      <c r="H32" s="104">
        <v>5.53</v>
      </c>
      <c r="I32" s="104">
        <f t="shared" si="4"/>
        <v>2430.27</v>
      </c>
      <c r="J32" s="104">
        <v>452.74</v>
      </c>
      <c r="K32" s="99">
        <v>2728</v>
      </c>
      <c r="L32" s="99">
        <v>2728</v>
      </c>
      <c r="M32" s="99">
        <v>2024</v>
      </c>
      <c r="N32" s="99">
        <v>4</v>
      </c>
      <c r="O32" s="99">
        <v>2028</v>
      </c>
      <c r="P32" s="99">
        <v>700</v>
      </c>
      <c r="Q32" s="61"/>
    </row>
    <row r="33" spans="2:17" s="57" customFormat="1" ht="15.75">
      <c r="B33" s="65" t="s">
        <v>245</v>
      </c>
      <c r="C33" s="60" t="s">
        <v>8</v>
      </c>
      <c r="D33" s="60"/>
      <c r="E33" s="104">
        <f>F33</f>
        <v>3745.99</v>
      </c>
      <c r="F33" s="104">
        <f>G33+H33+J33</f>
        <v>3745.99</v>
      </c>
      <c r="G33" s="104">
        <v>3150.55</v>
      </c>
      <c r="H33" s="104">
        <v>7.18</v>
      </c>
      <c r="I33" s="104">
        <f t="shared" si="4"/>
        <v>3157.73</v>
      </c>
      <c r="J33" s="104">
        <v>588.26</v>
      </c>
      <c r="K33" s="99"/>
      <c r="L33" s="99"/>
      <c r="M33" s="99"/>
      <c r="N33" s="99"/>
      <c r="O33" s="99">
        <v>0</v>
      </c>
      <c r="P33" s="99"/>
      <c r="Q33" s="61"/>
    </row>
    <row r="34" spans="2:17" s="57" customFormat="1" ht="15.75">
      <c r="B34" s="65" t="s">
        <v>247</v>
      </c>
      <c r="C34" s="60" t="s">
        <v>8</v>
      </c>
      <c r="D34" s="60"/>
      <c r="E34" s="104">
        <f>F34</f>
        <v>6679.310000000001</v>
      </c>
      <c r="F34" s="104">
        <f>I34+J34</f>
        <v>6679.310000000001</v>
      </c>
      <c r="G34" s="104">
        <v>5617.6</v>
      </c>
      <c r="H34" s="104">
        <v>12.81</v>
      </c>
      <c r="I34" s="104">
        <f t="shared" si="4"/>
        <v>5630.410000000001</v>
      </c>
      <c r="J34" s="124">
        <v>1048.9</v>
      </c>
      <c r="K34" s="99">
        <v>6187</v>
      </c>
      <c r="L34" s="99">
        <v>6187</v>
      </c>
      <c r="M34" s="99">
        <v>4598</v>
      </c>
      <c r="N34" s="99">
        <v>8</v>
      </c>
      <c r="O34" s="99">
        <v>4606</v>
      </c>
      <c r="P34" s="99">
        <v>1581</v>
      </c>
      <c r="Q34" s="61"/>
    </row>
    <row r="35" spans="2:17" s="57" customFormat="1" ht="31.5">
      <c r="B35" s="66" t="s">
        <v>228</v>
      </c>
      <c r="C35" s="60" t="s">
        <v>89</v>
      </c>
      <c r="D35" s="60" t="s">
        <v>53</v>
      </c>
      <c r="E35" s="104">
        <f>E36+E38+E37</f>
        <v>14</v>
      </c>
      <c r="F35" s="104">
        <f>F36+F38+F37</f>
        <v>14</v>
      </c>
      <c r="G35" s="104">
        <f>G36+G38+G37</f>
        <v>14</v>
      </c>
      <c r="H35" s="104">
        <f>H36+H38+H37</f>
        <v>0</v>
      </c>
      <c r="I35" s="104">
        <f>I36+I38+I37</f>
        <v>14</v>
      </c>
      <c r="J35" s="104">
        <f>J36+J38+J37</f>
        <v>0</v>
      </c>
      <c r="K35" s="99">
        <v>15</v>
      </c>
      <c r="L35" s="99">
        <v>15</v>
      </c>
      <c r="M35" s="99">
        <v>15</v>
      </c>
      <c r="N35" s="99">
        <v>15</v>
      </c>
      <c r="O35" s="99">
        <v>15</v>
      </c>
      <c r="P35" s="99">
        <v>15</v>
      </c>
      <c r="Q35" s="61"/>
    </row>
    <row r="36" spans="2:17" s="57" customFormat="1" ht="15.75">
      <c r="B36" s="65" t="s">
        <v>244</v>
      </c>
      <c r="C36" s="60" t="s">
        <v>89</v>
      </c>
      <c r="D36" s="60"/>
      <c r="E36" s="104">
        <f>F36</f>
        <v>2</v>
      </c>
      <c r="F36" s="104">
        <f>I36+J36</f>
        <v>2</v>
      </c>
      <c r="G36" s="104">
        <v>2</v>
      </c>
      <c r="H36" s="104"/>
      <c r="I36" s="104">
        <f>G36+H36</f>
        <v>2</v>
      </c>
      <c r="J36" s="104"/>
      <c r="K36" s="99">
        <v>3</v>
      </c>
      <c r="L36" s="99">
        <v>3</v>
      </c>
      <c r="M36" s="99">
        <v>3</v>
      </c>
      <c r="N36" s="99">
        <v>3</v>
      </c>
      <c r="O36" s="99">
        <v>3</v>
      </c>
      <c r="P36" s="99">
        <v>3</v>
      </c>
      <c r="Q36" s="61"/>
    </row>
    <row r="37" spans="2:17" s="57" customFormat="1" ht="15.75">
      <c r="B37" s="65" t="s">
        <v>245</v>
      </c>
      <c r="C37" s="60" t="s">
        <v>89</v>
      </c>
      <c r="D37" s="60"/>
      <c r="E37" s="104">
        <f>F37</f>
        <v>3</v>
      </c>
      <c r="F37" s="104">
        <f>I37+J37</f>
        <v>3</v>
      </c>
      <c r="G37" s="104">
        <v>3</v>
      </c>
      <c r="H37" s="104"/>
      <c r="I37" s="104">
        <f>G37+H37</f>
        <v>3</v>
      </c>
      <c r="J37" s="104"/>
      <c r="K37" s="99"/>
      <c r="L37" s="99"/>
      <c r="M37" s="99"/>
      <c r="N37" s="99"/>
      <c r="O37" s="99">
        <v>0</v>
      </c>
      <c r="P37" s="99"/>
      <c r="Q37" s="61"/>
    </row>
    <row r="38" spans="2:17" s="57" customFormat="1" ht="15.75">
      <c r="B38" s="65" t="s">
        <v>247</v>
      </c>
      <c r="C38" s="60" t="s">
        <v>89</v>
      </c>
      <c r="D38" s="60"/>
      <c r="E38" s="104">
        <f>F38</f>
        <v>9</v>
      </c>
      <c r="F38" s="104">
        <f>I38+J38</f>
        <v>9</v>
      </c>
      <c r="G38" s="104">
        <v>9</v>
      </c>
      <c r="H38" s="104"/>
      <c r="I38" s="104">
        <f>G38+H38</f>
        <v>9</v>
      </c>
      <c r="J38" s="104"/>
      <c r="K38" s="99">
        <v>12</v>
      </c>
      <c r="L38" s="99">
        <v>12</v>
      </c>
      <c r="M38" s="99">
        <v>12</v>
      </c>
      <c r="N38" s="99">
        <v>12</v>
      </c>
      <c r="O38" s="99">
        <v>12</v>
      </c>
      <c r="P38" s="99">
        <v>12</v>
      </c>
      <c r="Q38" s="61"/>
    </row>
    <row r="39" spans="2:17" s="57" customFormat="1" ht="78.75">
      <c r="B39" s="62" t="s">
        <v>68</v>
      </c>
      <c r="C39" s="60" t="s">
        <v>8</v>
      </c>
      <c r="D39" s="60" t="s">
        <v>48</v>
      </c>
      <c r="E39" s="103">
        <f>F39</f>
        <v>4373.48</v>
      </c>
      <c r="F39" s="103">
        <f>I39+J39</f>
        <v>4373.48</v>
      </c>
      <c r="G39" s="103">
        <v>3678.29</v>
      </c>
      <c r="H39" s="103">
        <v>8.39</v>
      </c>
      <c r="I39" s="103">
        <f>G39+H39</f>
        <v>3686.68</v>
      </c>
      <c r="J39" s="103">
        <v>686.8</v>
      </c>
      <c r="K39" s="98">
        <v>2705</v>
      </c>
      <c r="L39" s="98">
        <v>2705</v>
      </c>
      <c r="M39" s="98">
        <v>2010</v>
      </c>
      <c r="N39" s="98">
        <v>3</v>
      </c>
      <c r="O39" s="98">
        <v>2013</v>
      </c>
      <c r="P39" s="98">
        <v>692</v>
      </c>
      <c r="Q39" s="61"/>
    </row>
    <row r="40" spans="2:17" s="57" customFormat="1" ht="15.75">
      <c r="B40" s="62" t="s">
        <v>69</v>
      </c>
      <c r="C40" s="60" t="s">
        <v>8</v>
      </c>
      <c r="D40" s="60" t="s">
        <v>49</v>
      </c>
      <c r="E40" s="103">
        <f>F40</f>
        <v>0</v>
      </c>
      <c r="F40" s="103">
        <f>I40+J40</f>
        <v>0</v>
      </c>
      <c r="G40" s="103"/>
      <c r="H40" s="104"/>
      <c r="I40" s="103">
        <f aca="true" t="shared" si="6" ref="I39:I47">G40+H40</f>
        <v>0</v>
      </c>
      <c r="J40" s="104"/>
      <c r="K40" s="98">
        <v>2376</v>
      </c>
      <c r="L40" s="98">
        <v>2376</v>
      </c>
      <c r="M40" s="98">
        <v>1808</v>
      </c>
      <c r="N40" s="99">
        <v>3</v>
      </c>
      <c r="O40" s="98">
        <v>1811</v>
      </c>
      <c r="P40" s="99">
        <v>565</v>
      </c>
      <c r="Q40" s="61"/>
    </row>
    <row r="41" spans="2:17" s="57" customFormat="1" ht="40.5" customHeight="1">
      <c r="B41" s="62" t="s">
        <v>144</v>
      </c>
      <c r="C41" s="60" t="s">
        <v>8</v>
      </c>
      <c r="D41" s="60" t="s">
        <v>78</v>
      </c>
      <c r="E41" s="103">
        <f>E42+E43</f>
        <v>346.83</v>
      </c>
      <c r="F41" s="103">
        <f>F42+F43</f>
        <v>346.83</v>
      </c>
      <c r="G41" s="103">
        <f>G42+G43</f>
        <v>37.68</v>
      </c>
      <c r="H41" s="103">
        <f>H42+H43</f>
        <v>0</v>
      </c>
      <c r="I41" s="103">
        <f t="shared" si="6"/>
        <v>37.68</v>
      </c>
      <c r="J41" s="103">
        <f>J42+J43</f>
        <v>309.15</v>
      </c>
      <c r="K41" s="98">
        <v>43</v>
      </c>
      <c r="L41" s="98">
        <v>43</v>
      </c>
      <c r="M41" s="98">
        <v>33</v>
      </c>
      <c r="N41" s="98">
        <v>0</v>
      </c>
      <c r="O41" s="98">
        <v>33</v>
      </c>
      <c r="P41" s="98">
        <v>10</v>
      </c>
      <c r="Q41" s="61"/>
    </row>
    <row r="42" spans="2:17" s="57" customFormat="1" ht="15.75">
      <c r="B42" s="66" t="s">
        <v>71</v>
      </c>
      <c r="C42" s="60" t="s">
        <v>8</v>
      </c>
      <c r="D42" s="67">
        <v>161</v>
      </c>
      <c r="E42" s="104">
        <f>F42</f>
        <v>346.83</v>
      </c>
      <c r="F42" s="104">
        <f>I42+J42</f>
        <v>346.83</v>
      </c>
      <c r="G42" s="104">
        <v>37.68</v>
      </c>
      <c r="H42" s="104"/>
      <c r="I42" s="104">
        <f t="shared" si="6"/>
        <v>37.68</v>
      </c>
      <c r="J42" s="104">
        <v>309.15</v>
      </c>
      <c r="K42" s="99">
        <v>43</v>
      </c>
      <c r="L42" s="99">
        <v>43</v>
      </c>
      <c r="M42" s="99">
        <v>33</v>
      </c>
      <c r="N42" s="99"/>
      <c r="O42" s="99">
        <v>33</v>
      </c>
      <c r="P42" s="99">
        <v>10</v>
      </c>
      <c r="Q42" s="61"/>
    </row>
    <row r="43" spans="2:17" s="57" customFormat="1" ht="15.75">
      <c r="B43" s="66" t="s">
        <v>72</v>
      </c>
      <c r="C43" s="60" t="s">
        <v>8</v>
      </c>
      <c r="D43" s="67">
        <v>162</v>
      </c>
      <c r="E43" s="104"/>
      <c r="F43" s="104"/>
      <c r="G43" s="104"/>
      <c r="H43" s="104"/>
      <c r="I43" s="104">
        <f t="shared" si="6"/>
        <v>0</v>
      </c>
      <c r="J43" s="104"/>
      <c r="K43" s="99"/>
      <c r="L43" s="99"/>
      <c r="M43" s="99"/>
      <c r="N43" s="99"/>
      <c r="O43" s="99">
        <v>0</v>
      </c>
      <c r="P43" s="99"/>
      <c r="Q43" s="61"/>
    </row>
    <row r="44" spans="2:17" s="57" customFormat="1" ht="31.5">
      <c r="B44" s="62" t="s">
        <v>90</v>
      </c>
      <c r="C44" s="60" t="s">
        <v>8</v>
      </c>
      <c r="D44" s="60" t="s">
        <v>79</v>
      </c>
      <c r="E44" s="103"/>
      <c r="F44" s="103"/>
      <c r="G44" s="103"/>
      <c r="H44" s="104"/>
      <c r="I44" s="103">
        <f t="shared" si="6"/>
        <v>0</v>
      </c>
      <c r="J44" s="103"/>
      <c r="K44" s="98"/>
      <c r="L44" s="98"/>
      <c r="M44" s="98"/>
      <c r="N44" s="99"/>
      <c r="O44" s="98">
        <v>0</v>
      </c>
      <c r="P44" s="98"/>
      <c r="Q44" s="61"/>
    </row>
    <row r="45" spans="2:17" s="57" customFormat="1" ht="31.5">
      <c r="B45" s="62" t="s">
        <v>73</v>
      </c>
      <c r="C45" s="60" t="s">
        <v>8</v>
      </c>
      <c r="D45" s="60" t="s">
        <v>80</v>
      </c>
      <c r="E45" s="104"/>
      <c r="F45" s="104"/>
      <c r="G45" s="104"/>
      <c r="H45" s="104"/>
      <c r="I45" s="103">
        <f t="shared" si="6"/>
        <v>0</v>
      </c>
      <c r="J45" s="104"/>
      <c r="K45" s="99"/>
      <c r="L45" s="99"/>
      <c r="M45" s="99"/>
      <c r="N45" s="99"/>
      <c r="O45" s="99">
        <v>0</v>
      </c>
      <c r="P45" s="99"/>
      <c r="Q45" s="61"/>
    </row>
    <row r="46" spans="2:17" s="57" customFormat="1" ht="15.75">
      <c r="B46" s="62" t="s">
        <v>43</v>
      </c>
      <c r="C46" s="60" t="s">
        <v>8</v>
      </c>
      <c r="D46" s="60" t="s">
        <v>81</v>
      </c>
      <c r="E46" s="103">
        <f>F46</f>
        <v>829.57</v>
      </c>
      <c r="F46" s="103">
        <f>I46+J46</f>
        <v>829.57</v>
      </c>
      <c r="G46" s="103">
        <v>625.5</v>
      </c>
      <c r="H46" s="103">
        <v>65.22</v>
      </c>
      <c r="I46" s="103">
        <f t="shared" si="6"/>
        <v>690.72</v>
      </c>
      <c r="J46" s="103">
        <v>138.85</v>
      </c>
      <c r="K46" s="98">
        <v>879</v>
      </c>
      <c r="L46" s="98">
        <v>879</v>
      </c>
      <c r="M46" s="98">
        <v>669</v>
      </c>
      <c r="N46" s="99">
        <v>1</v>
      </c>
      <c r="O46" s="98">
        <v>670</v>
      </c>
      <c r="P46" s="98">
        <v>209</v>
      </c>
      <c r="Q46" s="61"/>
    </row>
    <row r="47" spans="2:17" s="57" customFormat="1" ht="47.25">
      <c r="B47" s="59" t="s">
        <v>243</v>
      </c>
      <c r="C47" s="60" t="s">
        <v>8</v>
      </c>
      <c r="D47" s="60" t="s">
        <v>83</v>
      </c>
      <c r="E47" s="104">
        <f>E48+E49+E50+E51+E52</f>
        <v>0</v>
      </c>
      <c r="F47" s="104">
        <f>F48+F49+F50+F51+F52</f>
        <v>0</v>
      </c>
      <c r="G47" s="104">
        <f>G48+G49+G50+G51+G52</f>
        <v>0</v>
      </c>
      <c r="H47" s="104">
        <f>H48+H49+H50+H51+H52</f>
        <v>0</v>
      </c>
      <c r="I47" s="103">
        <f t="shared" si="6"/>
        <v>0</v>
      </c>
      <c r="J47" s="104">
        <f>J48+J49+J50+J51+J52</f>
        <v>0</v>
      </c>
      <c r="K47" s="99">
        <v>0</v>
      </c>
      <c r="L47" s="99">
        <v>0</v>
      </c>
      <c r="M47" s="99">
        <v>0</v>
      </c>
      <c r="N47" s="99">
        <v>0</v>
      </c>
      <c r="O47" s="99">
        <v>0</v>
      </c>
      <c r="P47" s="99">
        <v>0</v>
      </c>
      <c r="Q47" s="61"/>
    </row>
    <row r="48" spans="2:17" s="57" customFormat="1" ht="15.75">
      <c r="B48" s="62" t="s">
        <v>104</v>
      </c>
      <c r="C48" s="60"/>
      <c r="D48" s="60" t="s">
        <v>84</v>
      </c>
      <c r="E48" s="104"/>
      <c r="F48" s="104"/>
      <c r="G48" s="104"/>
      <c r="H48" s="104"/>
      <c r="I48" s="104"/>
      <c r="J48" s="104"/>
      <c r="K48" s="99"/>
      <c r="L48" s="99"/>
      <c r="M48" s="99"/>
      <c r="N48" s="99"/>
      <c r="O48" s="99"/>
      <c r="P48" s="99"/>
      <c r="Q48" s="61"/>
    </row>
    <row r="49" spans="2:17" s="57" customFormat="1" ht="15.75">
      <c r="B49" s="62" t="s">
        <v>74</v>
      </c>
      <c r="C49" s="60" t="s">
        <v>8</v>
      </c>
      <c r="D49" s="60" t="s">
        <v>85</v>
      </c>
      <c r="E49" s="104"/>
      <c r="F49" s="104"/>
      <c r="G49" s="104"/>
      <c r="H49" s="104"/>
      <c r="I49" s="104"/>
      <c r="J49" s="104"/>
      <c r="K49" s="99"/>
      <c r="L49" s="99"/>
      <c r="M49" s="99"/>
      <c r="N49" s="99"/>
      <c r="O49" s="99"/>
      <c r="P49" s="99"/>
      <c r="Q49" s="61"/>
    </row>
    <row r="50" spans="2:17" s="57" customFormat="1" ht="15.75">
      <c r="B50" s="62" t="s">
        <v>75</v>
      </c>
      <c r="C50" s="60" t="s">
        <v>8</v>
      </c>
      <c r="D50" s="60" t="s">
        <v>86</v>
      </c>
      <c r="E50" s="104"/>
      <c r="F50" s="104"/>
      <c r="G50" s="104"/>
      <c r="H50" s="104"/>
      <c r="I50" s="104"/>
      <c r="J50" s="104"/>
      <c r="K50" s="99"/>
      <c r="L50" s="99"/>
      <c r="M50" s="99"/>
      <c r="N50" s="99"/>
      <c r="O50" s="99"/>
      <c r="P50" s="99"/>
      <c r="Q50" s="61"/>
    </row>
    <row r="51" spans="2:17" s="57" customFormat="1" ht="15.75">
      <c r="B51" s="62" t="s">
        <v>67</v>
      </c>
      <c r="C51" s="60" t="s">
        <v>8</v>
      </c>
      <c r="D51" s="60" t="s">
        <v>87</v>
      </c>
      <c r="E51" s="104"/>
      <c r="F51" s="104"/>
      <c r="G51" s="104"/>
      <c r="H51" s="104"/>
      <c r="I51" s="104"/>
      <c r="J51" s="104"/>
      <c r="K51" s="99"/>
      <c r="L51" s="99"/>
      <c r="M51" s="99"/>
      <c r="N51" s="99"/>
      <c r="O51" s="99"/>
      <c r="P51" s="99"/>
      <c r="Q51" s="61"/>
    </row>
    <row r="52" spans="2:17" s="57" customFormat="1" ht="15.75">
      <c r="B52" s="62" t="s">
        <v>76</v>
      </c>
      <c r="C52" s="60" t="s">
        <v>8</v>
      </c>
      <c r="D52" s="60" t="s">
        <v>242</v>
      </c>
      <c r="E52" s="104"/>
      <c r="F52" s="104"/>
      <c r="G52" s="104"/>
      <c r="H52" s="104"/>
      <c r="I52" s="104"/>
      <c r="J52" s="104"/>
      <c r="K52" s="99"/>
      <c r="L52" s="99"/>
      <c r="M52" s="99"/>
      <c r="N52" s="99"/>
      <c r="O52" s="99"/>
      <c r="P52" s="99"/>
      <c r="Q52" s="61"/>
    </row>
    <row r="53" spans="2:17" s="57" customFormat="1" ht="15.75">
      <c r="B53" s="59" t="s">
        <v>77</v>
      </c>
      <c r="C53" s="60" t="s">
        <v>8</v>
      </c>
      <c r="D53" s="60" t="s">
        <v>128</v>
      </c>
      <c r="E53" s="105">
        <f>F53</f>
        <v>1255.72</v>
      </c>
      <c r="F53" s="105">
        <f>G53</f>
        <v>1255.72</v>
      </c>
      <c r="G53" s="106">
        <v>1255.72</v>
      </c>
      <c r="H53" s="106">
        <v>2.86</v>
      </c>
      <c r="I53" s="104">
        <f>G53+H53</f>
        <v>1258.58</v>
      </c>
      <c r="J53" s="106"/>
      <c r="K53" s="100">
        <v>145</v>
      </c>
      <c r="L53" s="100">
        <v>145</v>
      </c>
      <c r="M53" s="101">
        <v>145</v>
      </c>
      <c r="N53" s="101"/>
      <c r="O53" s="101">
        <v>145</v>
      </c>
      <c r="P53" s="101"/>
      <c r="Q53" s="61"/>
    </row>
    <row r="54" spans="2:17" s="57" customFormat="1" ht="15.75">
      <c r="B54" s="68" t="s">
        <v>219</v>
      </c>
      <c r="C54" s="69"/>
      <c r="D54" s="69"/>
      <c r="E54" s="107"/>
      <c r="F54" s="107"/>
      <c r="G54" s="107"/>
      <c r="H54" s="107"/>
      <c r="I54" s="107"/>
      <c r="J54" s="107"/>
      <c r="K54" s="102"/>
      <c r="L54" s="102"/>
      <c r="M54" s="102"/>
      <c r="N54" s="102"/>
      <c r="O54" s="102"/>
      <c r="P54" s="102"/>
      <c r="Q54" s="69"/>
    </row>
    <row r="55" spans="2:17" s="57" customFormat="1" ht="15.75">
      <c r="B55" s="70" t="s">
        <v>220</v>
      </c>
      <c r="C55" s="64" t="s">
        <v>8</v>
      </c>
      <c r="D55" s="60" t="s">
        <v>129</v>
      </c>
      <c r="E55" s="104"/>
      <c r="F55" s="104"/>
      <c r="G55" s="104"/>
      <c r="H55" s="104"/>
      <c r="I55" s="104"/>
      <c r="J55" s="104"/>
      <c r="K55" s="99"/>
      <c r="L55" s="99"/>
      <c r="M55" s="99"/>
      <c r="N55" s="99"/>
      <c r="O55" s="99"/>
      <c r="P55" s="99"/>
      <c r="Q55" s="61"/>
    </row>
    <row r="56" spans="2:17" s="57" customFormat="1" ht="15.75">
      <c r="B56" s="70" t="s">
        <v>221</v>
      </c>
      <c r="C56" s="64" t="s">
        <v>8</v>
      </c>
      <c r="D56" s="60" t="s">
        <v>130</v>
      </c>
      <c r="E56" s="104"/>
      <c r="F56" s="104"/>
      <c r="G56" s="104"/>
      <c r="H56" s="104"/>
      <c r="I56" s="104"/>
      <c r="J56" s="104"/>
      <c r="K56" s="99"/>
      <c r="L56" s="99"/>
      <c r="M56" s="99"/>
      <c r="N56" s="99"/>
      <c r="O56" s="99"/>
      <c r="P56" s="99"/>
      <c r="Q56" s="61"/>
    </row>
    <row r="57" spans="2:17" s="57" customFormat="1" ht="47.25">
      <c r="B57" s="70" t="s">
        <v>253</v>
      </c>
      <c r="C57" s="64" t="s">
        <v>8</v>
      </c>
      <c r="D57" s="67">
        <v>600</v>
      </c>
      <c r="E57" s="104">
        <f>F57</f>
        <v>0</v>
      </c>
      <c r="F57" s="104">
        <f>G57+H57</f>
        <v>0</v>
      </c>
      <c r="G57" s="104"/>
      <c r="H57" s="104"/>
      <c r="I57" s="104"/>
      <c r="J57" s="104"/>
      <c r="K57" s="99">
        <v>238</v>
      </c>
      <c r="L57" s="99">
        <v>238</v>
      </c>
      <c r="M57" s="99">
        <v>83</v>
      </c>
      <c r="N57" s="99">
        <v>155</v>
      </c>
      <c r="O57" s="99"/>
      <c r="P57" s="99"/>
      <c r="Q57" s="61"/>
    </row>
    <row r="58" spans="2:17" s="57" customFormat="1" ht="31.5">
      <c r="B58" s="71" t="s">
        <v>258</v>
      </c>
      <c r="C58" s="64" t="s">
        <v>8</v>
      </c>
      <c r="D58" s="67">
        <v>700</v>
      </c>
      <c r="E58" s="104"/>
      <c r="F58" s="104"/>
      <c r="G58" s="104"/>
      <c r="H58" s="104"/>
      <c r="I58" s="104"/>
      <c r="J58" s="104"/>
      <c r="K58" s="99"/>
      <c r="L58" s="99"/>
      <c r="M58" s="99"/>
      <c r="N58" s="99"/>
      <c r="O58" s="99"/>
      <c r="P58" s="99"/>
      <c r="Q58" s="61"/>
    </row>
    <row r="59" spans="2:17" s="57" customFormat="1" ht="15.75">
      <c r="B59" s="72" t="s">
        <v>256</v>
      </c>
      <c r="C59" s="64" t="s">
        <v>8</v>
      </c>
      <c r="D59" s="73"/>
      <c r="E59" s="104"/>
      <c r="F59" s="104"/>
      <c r="G59" s="104"/>
      <c r="H59" s="104"/>
      <c r="I59" s="104"/>
      <c r="J59" s="104"/>
      <c r="K59" s="99"/>
      <c r="L59" s="99"/>
      <c r="M59" s="99"/>
      <c r="N59" s="99"/>
      <c r="O59" s="99"/>
      <c r="P59" s="99"/>
      <c r="Q59" s="61"/>
    </row>
    <row r="60" spans="2:17" s="57" customFormat="1" ht="47.25">
      <c r="B60" s="63" t="s">
        <v>252</v>
      </c>
      <c r="C60" s="64" t="s">
        <v>8</v>
      </c>
      <c r="D60" s="60" t="s">
        <v>131</v>
      </c>
      <c r="E60" s="104"/>
      <c r="F60" s="104"/>
      <c r="G60" s="104"/>
      <c r="H60" s="104"/>
      <c r="I60" s="104"/>
      <c r="J60" s="104"/>
      <c r="K60" s="99"/>
      <c r="L60" s="99"/>
      <c r="M60" s="99"/>
      <c r="N60" s="99"/>
      <c r="O60" s="99"/>
      <c r="P60" s="99"/>
      <c r="Q60" s="61"/>
    </row>
    <row r="61" s="57" customFormat="1" ht="15.75">
      <c r="B61" s="74" t="s">
        <v>32</v>
      </c>
    </row>
    <row r="62" spans="2:17" s="57" customFormat="1" ht="18.75" customHeight="1">
      <c r="B62" s="122" t="s">
        <v>147</v>
      </c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</row>
    <row r="63" spans="2:17" s="57" customFormat="1" ht="18.75" customHeight="1">
      <c r="B63" s="123" t="s">
        <v>148</v>
      </c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2:17" s="57" customFormat="1" ht="18.75" customHeight="1">
      <c r="B64" s="76" t="s">
        <v>227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</row>
    <row r="65" spans="2:17" s="57" customFormat="1" ht="18.75" customHeight="1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8" t="s">
        <v>231</v>
      </c>
    </row>
    <row r="66" spans="2:17" s="57" customFormat="1" ht="18.75" customHeight="1">
      <c r="B66" s="79" t="s">
        <v>178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</row>
    <row r="67" spans="2:17" s="57" customFormat="1" ht="15.7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</row>
    <row r="68" spans="2:17" s="57" customFormat="1" ht="18.75" customHeight="1">
      <c r="B68" s="120" t="s">
        <v>6</v>
      </c>
      <c r="C68" s="120" t="s">
        <v>7</v>
      </c>
      <c r="D68" s="120" t="s">
        <v>19</v>
      </c>
      <c r="E68" s="120" t="s">
        <v>155</v>
      </c>
      <c r="F68" s="120" t="s">
        <v>63</v>
      </c>
      <c r="G68" s="119" t="s">
        <v>64</v>
      </c>
      <c r="H68" s="119"/>
      <c r="I68" s="119"/>
      <c r="J68" s="119"/>
      <c r="K68" s="120" t="s">
        <v>159</v>
      </c>
      <c r="L68" s="120" t="s">
        <v>114</v>
      </c>
      <c r="M68" s="119" t="s">
        <v>65</v>
      </c>
      <c r="N68" s="119"/>
      <c r="O68" s="119"/>
      <c r="P68" s="119"/>
      <c r="Q68" s="120" t="s">
        <v>150</v>
      </c>
    </row>
    <row r="69" spans="2:17" s="57" customFormat="1" ht="160.5" customHeight="1">
      <c r="B69" s="121"/>
      <c r="C69" s="121"/>
      <c r="D69" s="121"/>
      <c r="E69" s="121"/>
      <c r="F69" s="121"/>
      <c r="G69" s="56" t="s">
        <v>26</v>
      </c>
      <c r="H69" s="56" t="s">
        <v>27</v>
      </c>
      <c r="I69" s="56" t="s">
        <v>109</v>
      </c>
      <c r="J69" s="56" t="s">
        <v>30</v>
      </c>
      <c r="K69" s="121"/>
      <c r="L69" s="121"/>
      <c r="M69" s="56" t="s">
        <v>26</v>
      </c>
      <c r="N69" s="56" t="s">
        <v>27</v>
      </c>
      <c r="O69" s="56" t="s">
        <v>109</v>
      </c>
      <c r="P69" s="56" t="s">
        <v>30</v>
      </c>
      <c r="Q69" s="121"/>
    </row>
    <row r="70" spans="2:17" s="57" customFormat="1" ht="15.75">
      <c r="B70" s="58">
        <v>1</v>
      </c>
      <c r="C70" s="58">
        <v>2</v>
      </c>
      <c r="D70" s="58">
        <v>3</v>
      </c>
      <c r="E70" s="58">
        <v>4</v>
      </c>
      <c r="F70" s="58">
        <v>5</v>
      </c>
      <c r="G70" s="58">
        <v>6</v>
      </c>
      <c r="H70" s="58">
        <v>7</v>
      </c>
      <c r="I70" s="58" t="s">
        <v>117</v>
      </c>
      <c r="J70" s="58">
        <v>9</v>
      </c>
      <c r="K70" s="58">
        <v>10</v>
      </c>
      <c r="L70" s="58">
        <v>11</v>
      </c>
      <c r="M70" s="58">
        <v>12</v>
      </c>
      <c r="N70" s="58">
        <v>13</v>
      </c>
      <c r="O70" s="58" t="s">
        <v>137</v>
      </c>
      <c r="P70" s="58">
        <v>15</v>
      </c>
      <c r="Q70" s="58">
        <v>16</v>
      </c>
    </row>
    <row r="71" spans="2:17" s="57" customFormat="1" ht="15.75">
      <c r="B71" s="81" t="s">
        <v>113</v>
      </c>
      <c r="C71" s="60" t="s">
        <v>8</v>
      </c>
      <c r="D71" s="60" t="s">
        <v>168</v>
      </c>
      <c r="E71" s="67">
        <v>1852</v>
      </c>
      <c r="F71" s="67">
        <f>E71</f>
        <v>1852</v>
      </c>
      <c r="G71" s="67" t="s">
        <v>116</v>
      </c>
      <c r="H71" s="67" t="s">
        <v>116</v>
      </c>
      <c r="I71" s="67" t="s">
        <v>116</v>
      </c>
      <c r="J71" s="67" t="s">
        <v>116</v>
      </c>
      <c r="K71" s="67">
        <v>2518</v>
      </c>
      <c r="L71" s="67">
        <f>K71</f>
        <v>2518</v>
      </c>
      <c r="M71" s="67" t="s">
        <v>116</v>
      </c>
      <c r="N71" s="67" t="s">
        <v>116</v>
      </c>
      <c r="O71" s="67" t="s">
        <v>116</v>
      </c>
      <c r="P71" s="67" t="s">
        <v>116</v>
      </c>
      <c r="Q71" s="67"/>
    </row>
    <row r="72" spans="2:17" s="57" customFormat="1" ht="15.75">
      <c r="B72" s="82" t="s">
        <v>167</v>
      </c>
      <c r="C72" s="60" t="s">
        <v>8</v>
      </c>
      <c r="D72" s="60" t="s">
        <v>53</v>
      </c>
      <c r="E72" s="67" t="s">
        <v>116</v>
      </c>
      <c r="F72" s="67" t="s">
        <v>116</v>
      </c>
      <c r="G72" s="67">
        <v>1587.81</v>
      </c>
      <c r="H72" s="67">
        <v>0.5</v>
      </c>
      <c r="I72" s="67" t="s">
        <v>116</v>
      </c>
      <c r="J72" s="67" t="s">
        <v>116</v>
      </c>
      <c r="K72" s="67" t="s">
        <v>116</v>
      </c>
      <c r="L72" s="67" t="s">
        <v>116</v>
      </c>
      <c r="M72" s="67">
        <v>1947.29</v>
      </c>
      <c r="N72" s="67">
        <v>20.85</v>
      </c>
      <c r="O72" s="67" t="s">
        <v>116</v>
      </c>
      <c r="P72" s="67" t="s">
        <v>116</v>
      </c>
      <c r="Q72" s="67"/>
    </row>
    <row r="73" spans="2:17" s="57" customFormat="1" ht="63">
      <c r="B73" s="59" t="s">
        <v>145</v>
      </c>
      <c r="C73" s="60" t="s">
        <v>8</v>
      </c>
      <c r="D73" s="60" t="s">
        <v>169</v>
      </c>
      <c r="E73" s="67" t="s">
        <v>116</v>
      </c>
      <c r="F73" s="67" t="s">
        <v>116</v>
      </c>
      <c r="G73" s="67"/>
      <c r="H73" s="67"/>
      <c r="I73" s="67" t="s">
        <v>116</v>
      </c>
      <c r="J73" s="67" t="s">
        <v>116</v>
      </c>
      <c r="K73" s="67" t="s">
        <v>116</v>
      </c>
      <c r="L73" s="67" t="s">
        <v>116</v>
      </c>
      <c r="M73" s="67"/>
      <c r="N73" s="67"/>
      <c r="O73" s="67" t="s">
        <v>116</v>
      </c>
      <c r="P73" s="67" t="s">
        <v>116</v>
      </c>
      <c r="Q73" s="61"/>
    </row>
    <row r="74" spans="2:17" s="57" customFormat="1" ht="63">
      <c r="B74" s="59" t="s">
        <v>146</v>
      </c>
      <c r="C74" s="60" t="s">
        <v>8</v>
      </c>
      <c r="D74" s="60" t="s">
        <v>237</v>
      </c>
      <c r="E74" s="67" t="s">
        <v>116</v>
      </c>
      <c r="F74" s="67" t="s">
        <v>116</v>
      </c>
      <c r="G74" s="67"/>
      <c r="H74" s="67"/>
      <c r="I74" s="67" t="s">
        <v>116</v>
      </c>
      <c r="J74" s="67" t="s">
        <v>116</v>
      </c>
      <c r="K74" s="67" t="s">
        <v>116</v>
      </c>
      <c r="L74" s="67" t="s">
        <v>116</v>
      </c>
      <c r="M74" s="67"/>
      <c r="N74" s="67"/>
      <c r="O74" s="67" t="s">
        <v>116</v>
      </c>
      <c r="P74" s="67" t="s">
        <v>116</v>
      </c>
      <c r="Q74" s="61"/>
    </row>
    <row r="75" spans="2:17" s="57" customFormat="1" ht="15.75">
      <c r="B75" s="81" t="s">
        <v>110</v>
      </c>
      <c r="C75" s="60" t="s">
        <v>8</v>
      </c>
      <c r="D75" s="67">
        <v>1200</v>
      </c>
      <c r="E75" s="67">
        <v>19684.88</v>
      </c>
      <c r="F75" s="67">
        <f>E75</f>
        <v>19684.88</v>
      </c>
      <c r="G75" s="67" t="s">
        <v>116</v>
      </c>
      <c r="H75" s="67" t="s">
        <v>116</v>
      </c>
      <c r="I75" s="67"/>
      <c r="J75" s="67"/>
      <c r="K75" s="67">
        <v>17208.02</v>
      </c>
      <c r="L75" s="67">
        <f>K75</f>
        <v>17208.02</v>
      </c>
      <c r="M75" s="67" t="s">
        <v>116</v>
      </c>
      <c r="N75" s="67" t="s">
        <v>116</v>
      </c>
      <c r="O75" s="67"/>
      <c r="P75" s="67"/>
      <c r="Q75" s="67"/>
    </row>
    <row r="76" spans="2:17" s="57" customFormat="1" ht="15.75">
      <c r="B76" s="81" t="s">
        <v>111</v>
      </c>
      <c r="C76" s="60" t="s">
        <v>8</v>
      </c>
      <c r="D76" s="67">
        <v>1300</v>
      </c>
      <c r="E76" s="67">
        <v>0</v>
      </c>
      <c r="F76" s="67">
        <f>E76</f>
        <v>0</v>
      </c>
      <c r="G76" s="67" t="s">
        <v>116</v>
      </c>
      <c r="H76" s="67" t="s">
        <v>116</v>
      </c>
      <c r="I76" s="67"/>
      <c r="J76" s="67"/>
      <c r="K76" s="67"/>
      <c r="L76" s="67">
        <f>K76</f>
        <v>0</v>
      </c>
      <c r="M76" s="67" t="s">
        <v>116</v>
      </c>
      <c r="N76" s="67" t="s">
        <v>116</v>
      </c>
      <c r="O76" s="67"/>
      <c r="P76" s="67"/>
      <c r="Q76" s="67"/>
    </row>
    <row r="77" spans="2:17" s="57" customFormat="1" ht="15.75">
      <c r="B77" s="81" t="s">
        <v>112</v>
      </c>
      <c r="C77" s="60" t="s">
        <v>8</v>
      </c>
      <c r="D77" s="67">
        <v>1400</v>
      </c>
      <c r="E77" s="67">
        <v>145190.49</v>
      </c>
      <c r="F77" s="67">
        <f>E77</f>
        <v>145190.49</v>
      </c>
      <c r="G77" s="67" t="s">
        <v>116</v>
      </c>
      <c r="H77" s="67" t="s">
        <v>116</v>
      </c>
      <c r="I77" s="67"/>
      <c r="J77" s="67"/>
      <c r="K77" s="67">
        <v>239900.68</v>
      </c>
      <c r="L77" s="67">
        <f>K77</f>
        <v>239900.68</v>
      </c>
      <c r="M77" s="67" t="s">
        <v>116</v>
      </c>
      <c r="N77" s="67" t="s">
        <v>116</v>
      </c>
      <c r="O77" s="67"/>
      <c r="P77" s="67"/>
      <c r="Q77" s="67"/>
    </row>
    <row r="78" s="57" customFormat="1" ht="15.75">
      <c r="B78" s="74" t="s">
        <v>32</v>
      </c>
    </row>
    <row r="79" spans="2:17" s="57" customFormat="1" ht="18.75" customHeight="1">
      <c r="B79" s="123" t="s">
        <v>147</v>
      </c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2:17" s="57" customFormat="1" ht="18.75" customHeight="1">
      <c r="B80" s="123" t="s">
        <v>148</v>
      </c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="57" customFormat="1" ht="15.75"/>
    <row r="82" s="57" customFormat="1" ht="15.75"/>
    <row r="83" spans="2:16" s="57" customFormat="1" ht="15.75">
      <c r="B83" s="57" t="s">
        <v>0</v>
      </c>
      <c r="M83" s="83"/>
      <c r="N83" s="83"/>
      <c r="O83" s="83"/>
      <c r="P83" s="57" t="s">
        <v>267</v>
      </c>
    </row>
    <row r="84" spans="13:17" s="57" customFormat="1" ht="15.75">
      <c r="M84" s="84" t="s">
        <v>3</v>
      </c>
      <c r="N84" s="84"/>
      <c r="O84" s="84"/>
      <c r="P84" s="84" t="s">
        <v>2</v>
      </c>
      <c r="Q84" s="84"/>
    </row>
    <row r="85" spans="2:16" s="57" customFormat="1" ht="37.5" customHeight="1">
      <c r="B85" s="57" t="s">
        <v>1</v>
      </c>
      <c r="M85" s="83"/>
      <c r="N85" s="83"/>
      <c r="O85" s="83"/>
      <c r="P85" s="57" t="s">
        <v>268</v>
      </c>
    </row>
    <row r="86" spans="13:17" s="57" customFormat="1" ht="15.75">
      <c r="M86" s="84" t="s">
        <v>3</v>
      </c>
      <c r="N86" s="84"/>
      <c r="O86" s="84"/>
      <c r="P86" s="84" t="s">
        <v>2</v>
      </c>
      <c r="Q86" s="84"/>
    </row>
    <row r="87" s="57" customFormat="1" ht="15.75"/>
    <row r="88" s="57" customFormat="1" ht="15.75"/>
  </sheetData>
  <sheetProtection/>
  <mergeCells count="27">
    <mergeCell ref="B80:Q80"/>
    <mergeCell ref="M68:P68"/>
    <mergeCell ref="Q68:Q69"/>
    <mergeCell ref="B79:Q79"/>
    <mergeCell ref="F68:F69"/>
    <mergeCell ref="G68:J68"/>
    <mergeCell ref="K68:K69"/>
    <mergeCell ref="L68:L69"/>
    <mergeCell ref="B68:B69"/>
    <mergeCell ref="C68:C69"/>
    <mergeCell ref="D68:D69"/>
    <mergeCell ref="E68:E69"/>
    <mergeCell ref="K14:K15"/>
    <mergeCell ref="B14:B15"/>
    <mergeCell ref="C14:C15"/>
    <mergeCell ref="D14:D15"/>
    <mergeCell ref="E14:E15"/>
    <mergeCell ref="B62:Q62"/>
    <mergeCell ref="B63:Q63"/>
    <mergeCell ref="C5:Q5"/>
    <mergeCell ref="G14:J14"/>
    <mergeCell ref="C7:Q7"/>
    <mergeCell ref="C6:Q6"/>
    <mergeCell ref="F14:F15"/>
    <mergeCell ref="L14:L15"/>
    <mergeCell ref="M14:P14"/>
    <mergeCell ref="Q14:Q15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8" scale="24" r:id="rId1"/>
  <headerFooter alignWithMargins="0">
    <oddFooter>&amp;C&amp;P</oddFooter>
  </headerFooter>
  <rowBreaks count="1" manualBreakCount="1">
    <brk id="64" min="1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F13:F18"/>
  <sheetViews>
    <sheetView zoomScalePageLayoutView="0" workbookViewId="0" topLeftCell="A1">
      <selection activeCell="F14" sqref="F14:H19"/>
    </sheetView>
  </sheetViews>
  <sheetFormatPr defaultColWidth="9.140625" defaultRowHeight="12.75"/>
  <sheetData>
    <row r="13" ht="18.75">
      <c r="F13" s="86"/>
    </row>
    <row r="14" ht="18.75">
      <c r="F14" s="86"/>
    </row>
    <row r="15" ht="18.75">
      <c r="F15" s="15"/>
    </row>
    <row r="16" ht="18.75">
      <c r="F16" s="15"/>
    </row>
    <row r="17" ht="18.75">
      <c r="F17" s="86"/>
    </row>
    <row r="18" ht="12.75">
      <c r="F18" s="8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Электросети МУП</cp:lastModifiedBy>
  <cp:lastPrinted>2021-05-12T23:44:06Z</cp:lastPrinted>
  <dcterms:created xsi:type="dcterms:W3CDTF">1996-10-08T23:32:33Z</dcterms:created>
  <dcterms:modified xsi:type="dcterms:W3CDTF">2022-03-21T05:03:07Z</dcterms:modified>
  <cp:category/>
  <cp:version/>
  <cp:contentType/>
  <cp:contentStatus/>
</cp:coreProperties>
</file>